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1505" activeTab="3"/>
  </bookViews>
  <sheets>
    <sheet name="Анкетирование" sheetId="1" r:id="rId1"/>
    <sheet name="785-Пр" sheetId="2" r:id="rId2"/>
    <sheet name=" 582-ПП" sheetId="3" r:id="rId3"/>
    <sheet name="Показатели" sheetId="4" r:id="rId4"/>
  </sheets>
  <definedNames>
    <definedName name="_xlnm.Print_Area" localSheetId="1">'785-Пр'!$B$1:$C$75</definedName>
  </definedNames>
  <calcPr fullCalcOnLoad="1"/>
</workbook>
</file>

<file path=xl/sharedStrings.xml><?xml version="1.0" encoding="utf-8"?>
<sst xmlns="http://schemas.openxmlformats.org/spreadsheetml/2006/main" count="581" uniqueCount="431">
  <si>
    <t/>
  </si>
  <si>
    <t>хорошо информированы</t>
  </si>
  <si>
    <t>слабо информированы</t>
  </si>
  <si>
    <t>Как Вы оцениваете свою информированность о работе ОО и о порядке предоставления услуг?</t>
  </si>
  <si>
    <t>да</t>
  </si>
  <si>
    <t>нет</t>
  </si>
  <si>
    <t>затрудняюсь ответить</t>
  </si>
  <si>
    <t>Имеется ли у Вас возможность взаимодействия с работниками организации с помощью веб-серверов (электронная приемная; гостевая книга; электронная запись и т. д.)?</t>
  </si>
  <si>
    <t>электронная почта</t>
  </si>
  <si>
    <t>официальный сайт в сети «Интернет»</t>
  </si>
  <si>
    <t>телефон/факс</t>
  </si>
  <si>
    <t>такой способ взаимодействия в ОДО не реализован</t>
  </si>
  <si>
    <t>обращаюсь только лично</t>
  </si>
  <si>
    <t>Каким из нижеперечисленных электронных сервисов вы пользуетесь для реализации своего права обращения граждан в организацию с целью получения информации, записи на прием, внесения предложений, направленных на улучшение работы ОО и т.п.?</t>
  </si>
  <si>
    <t>Доступна ли Вам возможность взаимодействия с ОО для реализации своего права обращения граждан в организацию с целью направления жалоб и отзывов о качестве предоставляемых услуг?</t>
  </si>
  <si>
    <t>информация находится в общедоступном месте на информационном стенде ОО</t>
  </si>
  <si>
    <t>информация отсутствует на информационном стенде ОО</t>
  </si>
  <si>
    <t>Имеется ли на информационных стендах в общедоступных местах информация о порядке обращения граждан в организацию и порядке рассмотрения обращения граждан? Оцените, пожалуйста, доступность информации</t>
  </si>
  <si>
    <t>полностью удовлетворен(а)</t>
  </si>
  <si>
    <t>полностью не удовлетворен(а)</t>
  </si>
  <si>
    <t>Если Вы обращались в ОО с предложениями, заявлениями, жалобами, удовлетворены ли Вы в целом организованным администрацией ОО порядком рассмотрения обращений граждан (ответом по существу поставленных в обращении вопросов)?</t>
  </si>
  <si>
    <t>информация доступна на официальном сайте в сети «Интернет»</t>
  </si>
  <si>
    <t>информация доступна на информационных стендах ОО</t>
  </si>
  <si>
    <t>информация доступна и на информационных стендах ОО и на официальном сайте в сети «Интернет»</t>
  </si>
  <si>
    <t>информация недоступна</t>
  </si>
  <si>
    <t>Доступна ли Вам полная информация о способах взаимодействия с ОО? Оцените, пожалуйста, доступность информации</t>
  </si>
  <si>
    <t>доброжелательны всегда и в любой ситуации</t>
  </si>
  <si>
    <t>не всегда доброжелательны</t>
  </si>
  <si>
    <t>недоброжелательны</t>
  </si>
  <si>
    <t>Как Вы оцениваете доброжелательность работников образовательной организации?</t>
  </si>
  <si>
    <t>администрацией школы недовольны</t>
  </si>
  <si>
    <t>нет возможности и выбора учителя английского языка</t>
  </si>
  <si>
    <t>уровень образования молодых педагогов</t>
  </si>
  <si>
    <t>Качество преподавания, знание преподаваемого предмета</t>
  </si>
  <si>
    <t>частично не удовлетворен(а) (укажите, что именно не удовлетворяет):</t>
  </si>
  <si>
    <t>Удовлетворены ли Вы компетентностью педагогических работников данной образовательной организации?</t>
  </si>
  <si>
    <t>не все кабинеты оснащены ПК, не хватает новой мебели ( парты, стулья)</t>
  </si>
  <si>
    <t>Очень поздно пришли прописи для первоклассников</t>
  </si>
  <si>
    <t>сложности с интернетом в кабинете информатике</t>
  </si>
  <si>
    <t>В какой степени Вы удовлетворены материально-техническим обеспечением данной образовательной организации?</t>
  </si>
  <si>
    <t>Проблемы с учебниками</t>
  </si>
  <si>
    <t>музей в школе находится в стадии восстановления, но имеются замечательные  стенды из жизни школы</t>
  </si>
  <si>
    <t>недостаточное количество новой учебной литературы, или же ее поступление с опозданием</t>
  </si>
  <si>
    <t>Раньше в школе был отличный музей, который представлял большой интерес не только среди детей , но и взрослых. Это был своего рода мини краеведческий музей.......</t>
  </si>
  <si>
    <t>отсутствие музея, который раньше был</t>
  </si>
  <si>
    <t>Удовлетворены ли Вы информационно-методическим обеспечением (наличие библиотеки, учебно-методической литературы, музея), данной образовательной организации?</t>
  </si>
  <si>
    <t>нет индивидуального подхода к учащемуся</t>
  </si>
  <si>
    <t>у ребенка поверхностные знания некоторых предметов</t>
  </si>
  <si>
    <t>волнуюсь за английский язык</t>
  </si>
  <si>
    <t>Удовлетворены ли Вы результатами обучения Вашего ребенка в данной образовательной организации?</t>
  </si>
  <si>
    <t>да, я всегда рекомендую услуги этой образовательной организации</t>
  </si>
  <si>
    <t>скорее да</t>
  </si>
  <si>
    <t>скорее нет</t>
  </si>
  <si>
    <t>Порекомендовали бы Вы, при необходимости, услуги данной образовательной организации своим родственникам или знакомым?</t>
  </si>
  <si>
    <t>Анкета по оценке удовлетворенности качеством оказания услуг общеобразовательной организацией</t>
  </si>
  <si>
    <t>Муниципальное казённое образовательное учреждение "Средняя общеобразовательная школа № 1 пгт Палана"</t>
  </si>
  <si>
    <t>Количество прошедших анкетирование</t>
  </si>
  <si>
    <t>%</t>
  </si>
  <si>
    <t>Разделы сайта</t>
  </si>
  <si>
    <t>Сайт</t>
  </si>
  <si>
    <t>"Сведения об образовательной организации"</t>
  </si>
  <si>
    <t xml:space="preserve">Общий механизм навигации по всем страницам специального раздела </t>
  </si>
  <si>
    <t>Доступ к специальному разделу без дополнительной регистрации</t>
  </si>
  <si>
    <t>Ссылки на файлы</t>
  </si>
  <si>
    <t>"Основные сведения"</t>
  </si>
  <si>
    <t xml:space="preserve">Дата создания образовательной организации, </t>
  </si>
  <si>
    <t>Учредитель(и) образовательной организации</t>
  </si>
  <si>
    <t>Место нахождения образовательной организации и ее филиалов (при наличии)</t>
  </si>
  <si>
    <t>Режим, график работы</t>
  </si>
  <si>
    <t>Контактные телефоны</t>
  </si>
  <si>
    <t>Адреса электронной почты</t>
  </si>
  <si>
    <t>"Структура и органы управления образовательной организацией".</t>
  </si>
  <si>
    <t xml:space="preserve">Структура и органы управления образовательной организацией, в том числе о наименовании структурных подразделений (органов управления), </t>
  </si>
  <si>
    <t xml:space="preserve">Руководители структурных подразделений, </t>
  </si>
  <si>
    <t xml:space="preserve">Места нахождения структурных подразделений, </t>
  </si>
  <si>
    <t xml:space="preserve">Адреса официальных сайтов в информационно-телекоммуникационной сети "Интернет" структурных подразделений (при наличии), </t>
  </si>
  <si>
    <t>Адреса электронной почты структурных подразделений (при наличии)</t>
  </si>
  <si>
    <t>Сведения о наличии положений о структурных подразделениях (об органах управления) с приложением копий указанных положений (при их наличии).</t>
  </si>
  <si>
    <t>"Документы"</t>
  </si>
  <si>
    <t>устав образовательной организации;</t>
  </si>
  <si>
    <t>лицензия на осуществление образовательной деятельности (с приложениями);</t>
  </si>
  <si>
    <t>свидетельство о государственной аккредитации (с приложениями);</t>
  </si>
  <si>
    <t>план финансово-хозяйственной деятельности образовательной организации, утвержденный в установленном законодательством Российской Федерации порядке, или бюджетные сметы образовательной организации;</t>
  </si>
  <si>
    <t>правила внутреннего распорядка обучающихся, правила внутреннего трудового распорядка и коллективного договора;</t>
  </si>
  <si>
    <t>отчет о результатах самообследования;</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</si>
  <si>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</si>
  <si>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предписания органов, осуществляющих государственный контроль (надзор) в сфере образования, отчеты об исполнении таких предписаний.</t>
  </si>
  <si>
    <t>"Образование"</t>
  </si>
  <si>
    <t xml:space="preserve">реализуемые уровни образования, </t>
  </si>
  <si>
    <t xml:space="preserve">формы обучения, </t>
  </si>
  <si>
    <t>нормативные сроки обучения</t>
  </si>
  <si>
    <t xml:space="preserve">срок действия государственной аккредитации образовательной программы (при наличии государственной аккредитации), </t>
  </si>
  <si>
    <t>описание образовательной программы с приложением ее копии</t>
  </si>
  <si>
    <t xml:space="preserve">учебный план с приложением его копии, </t>
  </si>
  <si>
    <t xml:space="preserve">аннотации к рабочим программам дисциплин (по каждой дисциплине в составе образовательной программы) с приложением их копий (при наличии), </t>
  </si>
  <si>
    <t xml:space="preserve">календарный учебный график с приложением его копии, </t>
  </si>
  <si>
    <t xml:space="preserve">методические и иные документы, разработанные образовательной организацией для обеспечения образовательного процесса, </t>
  </si>
  <si>
    <t xml:space="preserve">реализуемые образовательные программы с указанием учебных предметов, курсов, дисциплин (модулей), практики, предусмотренных соответствующей образовательной программой, </t>
  </si>
  <si>
    <t xml:space="preserve">численность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t>
  </si>
  <si>
    <t>языки, на которых осуществляется образование (обучение).</t>
  </si>
  <si>
    <t>"Образовательные стандарты"</t>
  </si>
  <si>
    <t>федеральные государственные образовательные стандарты и образовательные стандарты. Информация должна быть представлена с приложением их копий (при наличии). Допускается вместо копий федеральных государственных образовательных стандартов и образовательных стандартов размещать в подразделе гиперссылки на соответствующие документы на сайте Министерства образования и науки Российской Федерации.</t>
  </si>
  <si>
    <t>"Руководство. Педагогический (научно-педагогический) состав"</t>
  </si>
  <si>
    <t>руководитель образовательной организации,  в том числе фамилию, имя, отчество, должность, контактные телефоны, адреса электронной почты.</t>
  </si>
  <si>
    <t>заместители руководителя образовательной организации ( руководители филиалов образовательной организации, при их наличии), в том числе фамилию, имя, отчество, контактные телефоны, адреса электронной почты.</t>
  </si>
  <si>
    <t>персональный состав педагогических работников с указанием уровня образования, квалификации и опыта работы, в том числе фамилию, имя, отчество (при наличии) работника, занимаемую должность (должности), преподаваемые дисциплины, ученую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</si>
  <si>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"Материально-техническое обеспечение и оснащенность образовательного процесса".</t>
  </si>
  <si>
    <t xml:space="preserve">материально-техническое обеспечение образовательной деятельности, в том числе сведения о наличии оборудованных учебных кабинетов, объектов для проведения практических занятий, библиотек, объектов спорта, средств обучения и воспитания, </t>
  </si>
  <si>
    <t xml:space="preserve">условия питания и охраны здоровья обучающихся, </t>
  </si>
  <si>
    <t xml:space="preserve">доступ к информационным системам и информационно-телекоммуникационным сетям, </t>
  </si>
  <si>
    <t>электронных образовательные ресурсы, к которым обеспечивается доступ обучающихся.</t>
  </si>
  <si>
    <t>"Стипендии и иные виды материальной поддержки"</t>
  </si>
  <si>
    <t>наличие и условия предоставления стипендий</t>
  </si>
  <si>
    <t xml:space="preserve">наличие общежития, интерната, количество жилых помещений в общежитии, интернате для иногородних обучающихся, формирование платы за проживание в общежитии и иных видов материальной поддержки обучающихся, </t>
  </si>
  <si>
    <t>трудоустройство выпускников.</t>
  </si>
  <si>
    <t>"Платные образовательные услуги".</t>
  </si>
  <si>
    <t>порядок оказания платных образовательных услуг.</t>
  </si>
  <si>
    <t>"Финансово-хозяйственная деятельность"</t>
  </si>
  <si>
    <t>объем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</si>
  <si>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поступление финансовых и материальных средств и  их расходование по итогам финансового года.</t>
  </si>
  <si>
    <t>"Вакантные места для приема (перевода)".</t>
  </si>
  <si>
    <t>количество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</si>
  <si>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Сумма балов по разделам:</t>
  </si>
  <si>
    <t>Максимально возможный балл</t>
  </si>
  <si>
    <t xml:space="preserve">Процентное соотношение </t>
  </si>
  <si>
    <t>Дата создания образовательной организации</t>
  </si>
  <si>
    <t>Информация об учредителе,  учредителях образовательной организации</t>
  </si>
  <si>
    <t>Информация о месте нахождения образовательной организации и ее филиалов (при наличии)</t>
  </si>
  <si>
    <t>Режим работы</t>
  </si>
  <si>
    <t xml:space="preserve">График работы </t>
  </si>
  <si>
    <t>Адрес электронной почты</t>
  </si>
  <si>
    <t>Данные о структуре и об органах управления образовательной организации, в том числе:</t>
  </si>
  <si>
    <t>Наименование структурных подразделений (органов управления)</t>
  </si>
  <si>
    <t>Фамилии, имена, отчества и должности руководителей структурных подразделений</t>
  </si>
  <si>
    <t>Места нахождения структурных подразделений</t>
  </si>
  <si>
    <t>Адреса официальных сайтов в сети "Интернет" структурных подразделений (при наличии)</t>
  </si>
  <si>
    <t>Сведения о наличии положений о структурных подразделениях (об органах управления) с приложением копий указанных положений (при их наличии)</t>
  </si>
  <si>
    <t>Сведение об уровне образования</t>
  </si>
  <si>
    <t>Сведение о формах обучения</t>
  </si>
  <si>
    <t>Сведение о нормативном сроке обучения</t>
  </si>
  <si>
    <t>Сведение о сроке действия государственной аккредитации образовательной программы (при наличии государственной аккредитации)</t>
  </si>
  <si>
    <t>Описание образовательной программы с приложением ее копии</t>
  </si>
  <si>
    <t>Учебный план с приложением его копии</t>
  </si>
  <si>
    <t>Аннотации к рабочим программам дисциплин (по каждой дисциплине в составе образовательной программы) с приложением их копий (при наличии);</t>
  </si>
  <si>
    <t>Календарный учебный график с приложением его копии</t>
  </si>
  <si>
    <t>Методические и иные документы, разработанные образовательной организацией для обеспечения образовательного процесса</t>
  </si>
  <si>
    <t>Реализуемые образовательные программы с указанием учебных предметов, курсов, дисциплин (модулей), практики, предусмотренных соответствующей образовательной программой</t>
  </si>
  <si>
    <t>Численность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t>
  </si>
  <si>
    <t>Сведения о языках, на которых осуществляется образование (обучение)</t>
  </si>
  <si>
    <t>Федеральные государственные образовательные стандарты и  образовательные стандарты с приложением их копий (при наличии)</t>
  </si>
  <si>
    <t>Сведения о руководителе образовательной организации, его заместителях, руководителях филиалов образовательной организации (при их наличии), в том числе:</t>
  </si>
  <si>
    <t>Фамилия, имя, отчество (при наличии) руководителя, его заместителей</t>
  </si>
  <si>
    <t>Должность руководителя, его заместителей</t>
  </si>
  <si>
    <t>Адрес электронной почты;</t>
  </si>
  <si>
    <t>Сведения о персональном составе педагогических работников с указанием уровня образования, квалификации и опыта работы, в том числе:</t>
  </si>
  <si>
    <t>Фамилия, имя, отчество (при наличии) работника</t>
  </si>
  <si>
    <t>Занимаемая должность (должности)</t>
  </si>
  <si>
    <t>Преподаваемые дисциплины</t>
  </si>
  <si>
    <t>Ученая степень (при наличии)/ученое звание (при наличии)</t>
  </si>
  <si>
    <t>Наименование направления подготовки и (или) специальности</t>
  </si>
  <si>
    <t>Данные о повышении квалификации и (или) профессиональной переподготовке (при наличии)</t>
  </si>
  <si>
    <t>Общий стаж работы</t>
  </si>
  <si>
    <t>Стаж работы по специальности</t>
  </si>
  <si>
    <t>Сведения о материально-техническом обеспечении образовательной деятельности, в том числе:</t>
  </si>
  <si>
    <t>Сведения о наличии оборудованных учебных кабинетов, объектах для проведения практических занятий</t>
  </si>
  <si>
    <t>Сведения о наличии библиотеки</t>
  </si>
  <si>
    <t>Сведения о наличии объектов спорта</t>
  </si>
  <si>
    <t>Сведения о наличии средств обучения и воспитания</t>
  </si>
  <si>
    <t>Сведения об условиях питания и охраны здоровья обучающихся</t>
  </si>
  <si>
    <t>Сведения о доступе к информационным системам и информационно-телекоммуникационным сетям</t>
  </si>
  <si>
    <t>Сведения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</si>
  <si>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Сведения о наличии и условиях предоставления обучающимся стипендий, мер социальной поддержки</t>
  </si>
  <si>
    <t>Сведения о наличии общежития, интерната, количестве жилых помещений в общежитии, интернате для иногородних обучающихся, формировании платы за проживание в общежитии</t>
  </si>
  <si>
    <t>Сведения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</si>
  <si>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Сведения о поступлении финансовых и материальных средств и об их расходовании по итогам финансового года</t>
  </si>
  <si>
    <t>Сведения о трудоустройстве выпускников</t>
  </si>
  <si>
    <t>Устав образовательной организации (копии)</t>
  </si>
  <si>
    <t>Лицензия на осуществление образовательной деятельности (с приложениями) (копии)</t>
  </si>
  <si>
    <t>Свидетельство о государственной аккредитации (с приложениями);</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</si>
  <si>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</si>
  <si>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Локальные нормативные акты, предусмотренные частью 2 статьи 30 Федерального закона "Об образовании в Российской Федерации", правил внутреннего распорядка обучающихся, правил внутреннего трудового распорядка и коллективного договора;</t>
  </si>
  <si>
    <t>Отчет о результатах самообследования;</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</si>
  <si>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</si>
  <si>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Предписания органов, осуществляющих государственный контроль (надзор) в сфере образования, отчеты об исполнении таких предписаний</t>
  </si>
  <si>
    <t>Иная информация, которая размещается, опубликовывается по решению образовательной организации и (или) размещение, опубликование которой являются обязательными в соответствии с законодательством Российской Федерации</t>
  </si>
  <si>
    <t>Показатели,</t>
  </si>
  <si>
    <t xml:space="preserve">характеризующие общие критерии оценки качества образовательной деятельности организаций, осуществляющих образовательную деятельность по общеобразовательным программам </t>
  </si>
  <si>
    <t>№ п/п</t>
  </si>
  <si>
    <t>Критерии</t>
  </si>
  <si>
    <t>Баллы</t>
  </si>
  <si>
    <t>Источники информации</t>
  </si>
  <si>
    <t>1.     Показатели, характеризующие общий критерий оценки качества образовательной деятельности организаций, осуществляющих образовательную деятельность, касающийся открытости и доступности информации об организациях, осуществляющих образовательную деятельность (0 – 40 баллов)</t>
  </si>
  <si>
    <t>Интегральный показатель по I критерию.</t>
  </si>
  <si>
    <t>1.1.  Полнота и актуальность информации об организации, осуществляющей образовательную деятельность (далее - организация), и ее деятельности, размещенной на официальном сайте организации в информационно-телекоммуникационной сети “Интернет” (далее - сеть Интернет) (для государственных (муниципальных) организаций - информации, размещенной, в том числе на официальном сайте в сети Интернет www.bus.gov.ru)  (0- 10 баллов)</t>
  </si>
  <si>
    <t>1.1.1.</t>
  </si>
  <si>
    <t>Структура официального сайта в сети Интернет отвечает всем требованиям Рособрнадзора от 29 мая 2014 г. N 785 г. "Об утверждении требований к структуре официального сайта образовательной организации в информационно -телекоммуникационной сети "Интернет" и формату представления на нем информации»</t>
  </si>
  <si>
    <t>оцениваемый показатель отсутствует - 0 баллов;
оцениваемый показатель присутствует – 1 балл</t>
  </si>
  <si>
    <t>Сайт образовательной организации</t>
  </si>
  <si>
    <t>1.1.2.</t>
  </si>
  <si>
    <t xml:space="preserve">Полнота информации об образовательной организации,  ее деятельности в соответствии с подпунктами 3.1-3.5 пункта 3 приказа Рособрнадзора N 785 г. </t>
  </si>
  <si>
    <t>нет информации либо менее 50%  - 0 баллов
частично (не менее 50%) – 1 балл
полная информация – 2 балла</t>
  </si>
  <si>
    <t>1.1.3.</t>
  </si>
  <si>
    <t xml:space="preserve">Рейтинг образовательной организации на сайте www.bus.gov.ru </t>
  </si>
  <si>
    <t>0 - 0,1 – 0 баллов
0,2 - 0,4 – 1 балл 
0,5 – 0,7 – 2 балла
0,8 – 1 – 3 балла</t>
  </si>
  <si>
    <t>Сайт www.bus.gov.ru</t>
  </si>
  <si>
    <t>1.1.4.</t>
  </si>
  <si>
    <t xml:space="preserve">Наличие отчета о деятельности организации (публичный доклад) за предыдущий к отчетному периоду год, рассмотренного органом общественного управления </t>
  </si>
  <si>
    <t>1.1.5.</t>
  </si>
  <si>
    <t xml:space="preserve">Наличие отчета о результатах самообследования в соответствии с Порядком проведения самообследования образовательной организации, утвержденным приказом Министерства образования и науки РФ от 14.06.2013 № 462 </t>
  </si>
  <si>
    <t>1.1.6.</t>
  </si>
  <si>
    <t>Отчет о результатах самообследования включает анализ показателей деятельности организации, утвержденных приказом Министерства образования и науки РФ от 10.12.2013 N 1324  "Об утверждении показателей деятельности образовательной организации, подлежащей самообследованию"</t>
  </si>
  <si>
    <t>1.2  Наличие на официальном сайте организации в сети Интернет сведений о педагогических работниках организации (0 – 10 баллов)</t>
  </si>
  <si>
    <t>1.2.1.</t>
  </si>
  <si>
    <t>Информация о руководителе образовательной организации</t>
  </si>
  <si>
    <t>нет информации -0 баллов
частично, но более 50% – 1 балл 
полная информация – 2 балла</t>
  </si>
  <si>
    <t>1.2.2.</t>
  </si>
  <si>
    <t>Информация о заместителях руководителя образовательной организациии руководителях филиалов образовательной организации (при их наличии)</t>
  </si>
  <si>
    <t>1.2.3.</t>
  </si>
  <si>
    <t>Общая информация о персональном составе педагогических работников</t>
  </si>
  <si>
    <t>1.2.4.</t>
  </si>
  <si>
    <t>Информация о квалификации и опыте работы педагогических работников</t>
  </si>
  <si>
    <t>Сайт образовательной организации, Отчет о результатах самообследования</t>
  </si>
  <si>
    <t>1.2.5.</t>
  </si>
  <si>
    <t>Информация о повышении квалификации и (или) профессиональной переподготовке (при наличии) педагогических работников образовательной организации</t>
  </si>
  <si>
    <t>Сайт образовательной организации, отчет о результатах самообследования</t>
  </si>
  <si>
    <t>1.3 Доступность взаимодействия с получателями образовательных услуг по телефону, по электронной почте, с помощью электронных сервисов, предоставляемых на официальном сайте организации в сети Интернет, в том числе наличие возможности внесения предложений, направленных на улучшение работы организации (0-10 баллов)</t>
  </si>
  <si>
    <t>1.3.1.</t>
  </si>
  <si>
    <t>Наличие дистанционных способов взаимодействия организации и получателей образовательных услуг (получение информации, запись на прием, внесение предложений, направленных на улучшение работы  и др.):
- по телефону
- посредством электронной почты</t>
  </si>
  <si>
    <t>нет возможности – 0 баллов
есть возможность одним из способов – 1 балл;
есть возможность двумя способами – 2 балла</t>
  </si>
  <si>
    <t>Анкетирование потребителей образовательных услуг</t>
  </si>
  <si>
    <t>1.3.2.</t>
  </si>
  <si>
    <t>Наличие способов взаимодействия организации и получателей образовательных услуг с помощью электронных сервисов, предоставляемых на сайте образовательной организации (электронная приемная; гостевая книга; электронная запись и т. д.)</t>
  </si>
  <si>
    <t>1.3.3.</t>
  </si>
  <si>
    <t>Наличие полной информации о способах взаимодействия с получателями образовательных услуг в общедоступных местах на информационных стендах</t>
  </si>
  <si>
    <t>Публичный отчет ОО, анкетирование потребителей образовательных услуг</t>
  </si>
  <si>
    <t>1.3.4.</t>
  </si>
  <si>
    <t>Наличие возможности направления предложений граждан  в электронной форме на официальном сайте образовательной организации в сети «Интернет»</t>
  </si>
  <si>
    <t>публичный отчет ОО, анкетирование потребителей образовательных услуг</t>
  </si>
  <si>
    <t>1.3.5.</t>
  </si>
  <si>
    <t>Наличие информации на официальном сайте в сети Интернет:
- о порядке подачи предложений по вопросам улучшения работы образовательной организации
- о порядке рассмотрения предложений по вопросам улучшения работы образовательной организации</t>
  </si>
  <si>
    <t>нет – 0 баллов 
имеется частичная информация – 1 балл
имеется полная информация – 2 балла</t>
  </si>
  <si>
    <t>1.3.6.</t>
  </si>
  <si>
    <t>Наличие в открытом доступе информации о результатах рассмотрения предложений граждан по вопросам улучшения работы образовательной организации:
- на сайте образовательной организации;
- в публичном отчете</t>
  </si>
  <si>
    <t>нет информации – 0 баллов
есть информация  – 1 балл;
есть возможность двумя способами – 2 балла</t>
  </si>
  <si>
    <t>1.3.7.</t>
  </si>
  <si>
    <t>Организация на официальном сайте образовательной организации интерактивных опросов получателей образовательных услуг</t>
  </si>
  <si>
    <t>Сайт образовательной организации, анкетирование потребителей образовательных услуг</t>
  </si>
  <si>
    <t>1.4 Доступность сведений о ходе рассмотрения обращений граждан, поступивших в организацию от получателей образовательных услуг (по телефону, по электронной почте, с помощью электронных сервисов, доступных на официальном сайте организации) (0– 10 баллов)</t>
  </si>
  <si>
    <t>1.4.1.</t>
  </si>
  <si>
    <t xml:space="preserve">Наличие возможности направления обращений, жалоб, и отзывов о качестве предоставления образовательных услуг:
- лично в образовательную организацию;
- в электронной форме на официальном сайте организации в сети «Интернет»;
- по телефону  </t>
  </si>
  <si>
    <t>нет – 0 баллов
по одной позиции – 1 балл
по двум позициям- 2 балла
по трем позициям – 3 балла</t>
  </si>
  <si>
    <t>1.4.2.</t>
  </si>
  <si>
    <t>Наличие информации на информационных стендах в общедоступных местах:
- о порядке обращения граждан в  образовательную организацию;
 - о порядке рассмотрения обращений граждан</t>
  </si>
  <si>
    <t>нет – 0 баллов
по одной позиции – 1 балл
по двум позициям- 2 балла</t>
  </si>
  <si>
    <t>1.4.3.</t>
  </si>
  <si>
    <t>Наличие информации на официальном сайте в сети Интернет
- о порядке обращения граждан в  образовательную организацию;
 - о порядке рассмотрения обращений граждан</t>
  </si>
  <si>
    <t>1.4.4.</t>
  </si>
  <si>
    <t>Наличие раздела сайта с возможностью получения информации о показателях доступности сведений о ходе рассмотрения обращений</t>
  </si>
  <si>
    <t>нет – 0 баллов
информация в наличии – 1 балл</t>
  </si>
  <si>
    <t>1.4.5.</t>
  </si>
  <si>
    <t>Наличие информации на стенде, размещенном в общедоступном месте о показателях доступности сведений о ходе рассмотрения обращений</t>
  </si>
  <si>
    <t>1.4.6.</t>
  </si>
  <si>
    <t>Отсутствие обоснованных жалоб, обращений в вышестоящие органы управления образованием (органы власти) по конфликтным ситуациям</t>
  </si>
  <si>
    <t>есть жалобы– 0 баллов
нет – 1 балл</t>
  </si>
  <si>
    <t>2.     Показатели, характеризующие общий критерий оценки качества образовательной деятельности организаций, осуществляющих образовательную деятельность, касающийся комфортности условий, в которых осуществляется образовательная деятельность (0 – 70 баллов)</t>
  </si>
  <si>
    <t>2.1 Материально-техническое и информационное обеспечение организации (0 – 10 баллов)</t>
  </si>
  <si>
    <t>2.1.1.</t>
  </si>
  <si>
    <t>Количество обучающихся, приходящихся на 1 современный компьютер, использующийся в образовательном процессе (по краевому показателю)</t>
  </si>
  <si>
    <t>выше краевого показателя – 0 баллов;
на уровне краевого показателя – 1 балл;
ниже краевого показателя – 2 балла</t>
  </si>
  <si>
    <t>Мониторинг оснащенности ИКТ 
(краевой показатель - 4,94), отчет о результатах самообследования</t>
  </si>
  <si>
    <t>2.1.2.</t>
  </si>
  <si>
    <t>Доля единиц вычислительной техники, подключенных к сети Интернет, в общем количестве единиц вычислительной техники (по краевому показателю)</t>
  </si>
  <si>
    <t>ниже краевого показателя – 0 баллов;
на уровне краевого показателя – 1 балл;
выше краевого показателя – 2 балла</t>
  </si>
  <si>
    <t>Мониторинг оснащенности ИКТ (краевой показатель - 77%),  отчет о результатах самообследования</t>
  </si>
  <si>
    <t>2.1.3.</t>
  </si>
  <si>
    <t>Наличие в образовательном учреждении библиотеки в соответствии с современными требованиями:
- обеспечением возможности работы на стационарных /мобильных компьютерах с выходом в Интернет;
- наличие медиатеки;
- обеспечением  техникой сканирования и распознавания текстов;
- наличие техники с контролируемой распечаткой бумажных материалов.</t>
  </si>
  <si>
    <t>нет библиотеки, соответствующей всем перечисленным требованиям – 0 баллов;
библиотека имеет 1-2 требуемых показателя – 1балл;
библиотека имеет 2-4 требуемых показателя – 2 балла</t>
  </si>
  <si>
    <t>Отчет о результатах самообследования</t>
  </si>
  <si>
    <t>2.1.4.</t>
  </si>
  <si>
    <t>Доля учебных кабинетов, обеспеченных средствами информационно-коммуникационных технологий (персональным или мобильным компьютером с выходом в Интернет, интерактивными досками),  экранно-звуковыми пособиями.  в цифровом виде, учебно-практическим и учебно-лабораторным оборудованием (в зависимости от специфики предмета)  в общем количестве учебных кабинетов</t>
  </si>
  <si>
    <t>ниже краевого показателя – 0 баллов;
в соответствии с краевым показателем - 1 балл;
выше краевого показателя – 2 балла</t>
  </si>
  <si>
    <t>Отчет о результатах самообследования, мониторинг оснащенности ИКТ
(краевой показатель - 80%)</t>
  </si>
  <si>
    <t>2.1.5.</t>
  </si>
  <si>
    <t xml:space="preserve">Наличие специализированных учебных кабинетов (естественнонаучных учебных дисциплин, информатики, ОБЖ, технологии, географии и т. д), обеспеченных соответствующим  учебно-практическим  и учебно-лабораторным  оборудованием </t>
  </si>
  <si>
    <t>оцениваемый показатель отсутствует 0 баллов;
1 – 4 кабинета – 1 балл
более 5 кабинетов – 2 балла</t>
  </si>
  <si>
    <t>Мониторинг введения ФГОС, отчет о результатах самообследования</t>
  </si>
  <si>
    <t>2.2 Наличие необходимых условий для охраны и укрепления здоровья, организации питания обучающихся и работников образовательной организации (0-10 баллов)</t>
  </si>
  <si>
    <t>2.2.1.</t>
  </si>
  <si>
    <t>Наличие программы здоровьесбережения по формированию здорового образа жизни и безопасности жизни</t>
  </si>
  <si>
    <t>оцениваемый показатель отсутствует - 0 баллов;
оцениваемый показатель присутствует – 1 балл;</t>
  </si>
  <si>
    <t xml:space="preserve"> Отчет о результатах самообследования</t>
  </si>
  <si>
    <t>2.2.2.</t>
  </si>
  <si>
    <t>Доля обучающихся (от общей численности обучающихся в образовательной организации), посещающих спортивные секции, кружки в образовательной организации (по краевому показателю – 22%)</t>
  </si>
  <si>
    <t>Мониторинг физической активности, отчет о результатах самообследования</t>
  </si>
  <si>
    <t>2.2.3.</t>
  </si>
  <si>
    <t>Доля обучающихся (от общей численности обучающихся в образовательной организации), вовлеченных в мероприятия общеразвивающей и корригирующей направленности в образовательном процессе (гимнастика до учебных занятий, подвижная перемена, динамические часы)</t>
  </si>
  <si>
    <t>Мониторинг физической активности, (краевой показатель – 43,2%)</t>
  </si>
  <si>
    <t>2.2.4.</t>
  </si>
  <si>
    <t xml:space="preserve">Доля обучающихся (от общей численности обучающихся в образовательной организации),  в учебном плане которых предусмотрено более 3 часов занятий физкультурой в неделю </t>
  </si>
  <si>
    <t>Учебные планы</t>
  </si>
  <si>
    <t>2.2.5.</t>
  </si>
  <si>
    <t xml:space="preserve">Доля обучающихся, пользующихся горячим питанием, в общем числе обучающихся образовательного учреждения </t>
  </si>
  <si>
    <t>2.2.6.</t>
  </si>
  <si>
    <t>Наличие лицензированного медицинского кабинета, специалистов</t>
  </si>
  <si>
    <t>2.3 Условия для индивидуальной работы с обучающимися (0 – 10 баллов)</t>
  </si>
  <si>
    <t>2.3.1.</t>
  </si>
  <si>
    <t>Наличие системы диагностики личностных и познавательных особенностей обучающихся</t>
  </si>
  <si>
    <t>Образовательная программа ОО</t>
  </si>
  <si>
    <t>2.3.2.</t>
  </si>
  <si>
    <t>Наличие индивидуальных учебных планов обучающихся</t>
  </si>
  <si>
    <t>Образовательная программа ОО, отчет о результатах самообследования</t>
  </si>
  <si>
    <t>2.3.3.</t>
  </si>
  <si>
    <t>Доля обучающихся, охваченных профильным обучением, в общем числе обучающихся в образовательной организации</t>
  </si>
  <si>
    <t>2.3.4.</t>
  </si>
  <si>
    <t>Наличие системы организации сопровождения профессионального самоопределения обучающихся через:
1) элективные курсы;
2) факультативы;
3) спецкурсы</t>
  </si>
  <si>
    <t>Образовательная программа ОО, учебный план</t>
  </si>
  <si>
    <t>2.3.5.</t>
  </si>
  <si>
    <t>Наличие обучающихся, которым предоставлена возможность обучения с применением дистанционных образовательных технологий, электронного обучения</t>
  </si>
  <si>
    <t>2.3.6.</t>
  </si>
  <si>
    <t>Доля учителей, эффективно использующих современные образовательные технологии на основе личностно-ориентированного подхода в профессиональной деятельности, в общей численности учителей (по краевому показателю)</t>
  </si>
  <si>
    <t>2.3.7.</t>
  </si>
  <si>
    <t>Наличие в образовательной программе организации описания системы отслеживания динамики индивидуальных образовательных результатов обучающихся</t>
  </si>
  <si>
    <t>2.3.8.</t>
  </si>
  <si>
    <t>В учебном плане образовательной организации предусмотрены часы для индивидуальных (групповых) консультаций с различными группами обучающихся</t>
  </si>
  <si>
    <t>2.4 Наличие дополнительных образовательных программ (0 – 10 баллов)</t>
  </si>
  <si>
    <t>2.4.1.</t>
  </si>
  <si>
    <t>Наличие дополнительных образовательных программ, направленных на удовлетворение индивидуальных потребностей обучающихся</t>
  </si>
  <si>
    <t>2.4.2.</t>
  </si>
  <si>
    <t xml:space="preserve">Наличие специалистов (педагоги дополнительного образования, концертмейстеры, хореографов и т.д.), состоящих в штате образовательной организации, для реализации дополнительных программ </t>
  </si>
  <si>
    <t>Публичный отчет ОО отчет о результатах самообследования</t>
  </si>
  <si>
    <t>2.4.3.</t>
  </si>
  <si>
    <t>Наличие планов (договоров) сотрудничества (о совместной работе) с различными учреждениями, организациями, социальными институтами, отдельными специалистами для реализации программ дополнительного образования</t>
  </si>
  <si>
    <t>2.4.4.</t>
  </si>
  <si>
    <t>Доля обучающихся образовательного учреждения, охваченных дополнительным образованием непосредственно в образовательной организации в общем числе обучающихся</t>
  </si>
  <si>
    <t>Мониторинг физической активности,мониторинг системы образования, отчет о результатах самообследования          (краевой показатель – 81%)</t>
  </si>
  <si>
    <t>2.4.5.</t>
  </si>
  <si>
    <t>Наличие обучающихся, пользующихся платными дополнительными образовательными услугами непосредственно в образовательной организации</t>
  </si>
  <si>
    <t>2.4.6.</t>
  </si>
  <si>
    <t>Наличие адаптированных дополнительных образовательных программ для детей с особыми образовательными потребностями</t>
  </si>
  <si>
    <t>2.4.7.</t>
  </si>
  <si>
    <t xml:space="preserve">Наличие специально оборудованных помещений для реализации дополнительных образовательных программ (тренажерные, хореографические залы, лаборатории, мастерские и т. д.) </t>
  </si>
  <si>
    <t>Публичный отчет ОО, отчет о результатах самообследования</t>
  </si>
  <si>
    <t>2.4.8.</t>
  </si>
  <si>
    <t>Наличие обучающихся образовательной организации, занимающихся по программам углубленного изучения отдельных предметов (как дополнительных), в том числе и в дистанционном режиме</t>
  </si>
  <si>
    <t>2.4.9.</t>
  </si>
  <si>
    <t>Анализ результатов реализации дополнительных образовательных программ</t>
  </si>
  <si>
    <t>2.5 Наличие возможности развития творческих способностей и интересов обучающихся, включая участие в конкурсах, олимпиадах, выставках, смотрах, физкультурных мероприятиях, спортивных мероприятиях, в том числе в официальных спортивных соревнованиях и других массовых мероприятиях (включая участие во всероссийских и международных олимпиадах и конкурсах, а также в промежуточных их этапах) (0 – 10 баллов)</t>
  </si>
  <si>
    <t>2.5.1.</t>
  </si>
  <si>
    <t xml:space="preserve">Наличие в образовательной организации  системы выявления творчески одарённых учащихся, включая психолого-педагогическое  сопровождение обучающихся </t>
  </si>
  <si>
    <t>2.5.2.</t>
  </si>
  <si>
    <t>Наличие в образовательной организации системы работы по организации творческих конкурсов, фестивалей, выставок, спортивных, социально-значимых и других массовых мероприятий</t>
  </si>
  <si>
    <t>2.5.3.</t>
  </si>
  <si>
    <t>Наличие обучающихся 7-11-х классов, ставших победителями и призерами муниципального этапа Всероссийской олимпиады школьников</t>
  </si>
  <si>
    <t>2.5.4.</t>
  </si>
  <si>
    <t>Наличие  обучающихся 9-11 классов, ставших победителями и призерами 
- регионального этапа Всероссийской олимпиады школьников;
- заключительного этапа Всероссийской олимпиады школьников</t>
  </si>
  <si>
    <t>оцениваемый показатель отсутствует - 0 баллов;
оцениваемый показатель присутствует по одной позиции – 1 балл;
оцениваемый показатель присутствует по двум позициям  – 2 балла</t>
  </si>
  <si>
    <t>2.5.5.</t>
  </si>
  <si>
    <t>Наличие  обучающихся, ставших победителями и призерами в  олимпиадах для школьников (кроме Всероссийской олимпиады школьников), проводимых сторонними организациями, в том числе и заочно
- на региональном уровне;
- на федеральном уровне</t>
  </si>
  <si>
    <t>2.5.6.</t>
  </si>
  <si>
    <t>Наличие  обучающихся, ставших победителями и призерами в конкурсах, выставках, смотрах, физкультурных, спортивных мероприятиях, в том числе в официальных спортивных соревнованиях, и других массовых мероприятиях
- на муниципальном уровне
 - на региональном уровне;
- на федеральном уровне</t>
  </si>
  <si>
    <t>оцениваемый показатель отсутствует - 0 баллов;
оцениваемый показатель присутствует по одной позиции – 1 балл;
оцениваемый показатель присутствует по двум позициям  – 2 балла
- оцениваемый показатель присутствует по трем позициям – 3 балла</t>
  </si>
  <si>
    <t>2.6 Наличие психолого-педагогической, медицинской и социальной помощи обучающимся, испытывающим трудности в освоении основных общеобразовательных программ, развитии и социальной адаптации (0 – 10 баллов)</t>
  </si>
  <si>
    <t>2.6.1.</t>
  </si>
  <si>
    <t>Наличие локальных актов  о порядке организации  психолого-педагогической, медицинской и социальной помощи обучающимся, испытывающим трудности в освоении основных общеобразовательных программ, развитии и социальной адаптации</t>
  </si>
  <si>
    <t>2.6.2.</t>
  </si>
  <si>
    <t>Наличие специалистов (педагога-психолога, социального педагога, учителя-логопеда, учителя-дефектолога), имеющих соответствующее  образование и профессиональную квалификацию, подтвержденную документально</t>
  </si>
  <si>
    <t>оцениваемый показатель отсутствует - 0 баллов;
имеются один, два специалист - 1 балл;
имеются все специалисты – 2 балла.</t>
  </si>
  <si>
    <t>2.6.3.</t>
  </si>
  <si>
    <t>Наличие взаимодействия с территориальной ПМПК, медицинскими и другими межведомственными организациями</t>
  </si>
  <si>
    <t>2.6.4.</t>
  </si>
  <si>
    <t>Наличие взаимодействия с учреждениями-партнерами в области социальной поддержки (служба социальной защиты населения, органы опеки и попечительства и др.)</t>
  </si>
  <si>
    <t>2.6.5.</t>
  </si>
  <si>
    <t>Наличие развивающих индивидуальных образовательных коррекционных программ и индивидуальных образовательных маршрутов</t>
  </si>
  <si>
    <t>2.6.6.</t>
  </si>
  <si>
    <t>Наличие плана организации социально значимой деятельности обучающихся с учетом их психофизических, индивидуально-личностных особенностей и возможностей,  а также мероприятий по разработке и реализации программ коррекционно-развивающей направленности, которые носят индивидуально-ориентированный характер.</t>
  </si>
  <si>
    <t>2.6.7.</t>
  </si>
  <si>
    <t>Наличие на официальном сайте в сети Интернет исчерпывающей информации для родителей об оказании психолого-педагогической, медицинской и социальной помощи обучающимся, испытывающим трудности в освоении основных общеобразовательных программ, развитии и социальной адаптации</t>
  </si>
  <si>
    <t>2.6.8.</t>
  </si>
  <si>
    <t>Наличие возможности консультирования специалистами  педагогов и родителей в режиме on-line</t>
  </si>
  <si>
    <t>2.6.9.</t>
  </si>
  <si>
    <t>Наличие анализа (самооценки) эффективности реализации программы оказания психолого-педагогической, медицинской и социальной помощи обучающимся, испытывающим трудности в освоении основных общеобразовательных программ, развитии и социальной адаптации</t>
  </si>
  <si>
    <t>2.7 Наличие условий для организации обучения и воспитания  (0 – 10 баллов)
- обучающихся с ограниченными возможностями здоровья по адаптированной образовательной программе, 
- инвалидов в соответствии с индивидуальной программой реабилитации инвалида</t>
  </si>
  <si>
    <t>2.7.1.</t>
  </si>
  <si>
    <t>Наличие альтернативной версии официального сайта организации в сети «Интернет» для инвалидов по зрению</t>
  </si>
  <si>
    <t>2.7.2.</t>
  </si>
  <si>
    <t>Наличие нормативно-правового локального акта, регламентирующего работу с инвалидами и лицами с ОВЗ</t>
  </si>
  <si>
    <t>2.7.3.</t>
  </si>
  <si>
    <t xml:space="preserve">Наличие в штате необходимых специалистов (тьютора, педагога-психолога, социального работника, специалиста по техническим и программным средствам обучения инвалидов и т. д.) для организации обучения и воспитания обучающихся с ОВЗ и инвалидов </t>
  </si>
  <si>
    <t>2.7.4.</t>
  </si>
  <si>
    <t>Наличие возможности предоставления услуг сурдопедагога, сурдопереводчика – для обеспечения образовательного процесса обучающихся с нарушением слуха (при необходимости); тифлопедагога для обеспечения образовательного процесса обучающихся с нарушением зрения (при необходимости)</t>
  </si>
  <si>
    <t>2.7.5.</t>
  </si>
  <si>
    <t>Наличие педагогических работников (учителей, педагогов дополнительного образования и т. д.) образовательной организации, прошедших специальные курсы повышения квалификации / переподготовку по организации работы с инвалидами и лицами с ограниченными возможностями здоровья</t>
  </si>
  <si>
    <t>2.7.6.</t>
  </si>
  <si>
    <t>Наличие специально адаптированных образовательных программ и индивидуальных планов для обучающихся с ОВЗ и детей-инвалидов в зависимости от формы обучения (очной, дистанционной, обучение на дому)</t>
  </si>
  <si>
    <t>2.7.7.</t>
  </si>
  <si>
    <t>Обеспеченность специальными учебниками, учебными пособиями и дидактическими материалами (в том числе электронными)</t>
  </si>
  <si>
    <t>2.7.8.</t>
  </si>
  <si>
    <t>Обеспечение доступа в здания,  путей движения внутри здания, оборудованных рабочих мест,  санитарно-гигиенических помещений организаций, осуществляющих образовательную деятельность</t>
  </si>
  <si>
    <t>оцениваемый показатель отсутствует - 0 баллов;
оцениваемый показатель присутствует частично – 1 балл
оцениваемый показатель присутствует в полном объёме – 2 балла</t>
  </si>
  <si>
    <t>2.7.9.</t>
  </si>
  <si>
    <t>Соблюдение требований обеспечения обучающихся с ограниченными возможностями здоровья и детей-инвалидов, обучающихся в очной форме, бесплатным двухразовым питанием, в том числе и специальным (при необходимости)</t>
  </si>
  <si>
    <t>3.      Показатели, характеризующие общий критерий оценки качества образовательной деятельности организаций, осуществляющих образовательную деятельность, касающийся доброжелательности, вежливости, компетентности работников</t>
  </si>
  <si>
    <t>Интегральный показатель по III критерию</t>
  </si>
  <si>
    <t>3.1.</t>
  </si>
  <si>
    <t>Доля получателей образовательных услуг, положительно оценивающих доброжелательность и вежливость работников организации от общего числа опрошенных получателей образовательных услуг</t>
  </si>
  <si>
    <t>90% - 100% -10 баллов; 80%-90% – 9 баллов;  70%-80% – 8 баллов;       60%-70% – 7 баллов;     …………...………...          0%-10% – 1 балл</t>
  </si>
  <si>
    <t>Анкетирование потребителей   образовательных услуг (вопрос №8)</t>
  </si>
  <si>
    <t>3.2.</t>
  </si>
  <si>
    <t>Доля получателей образовательных услуг, удовлетворенных компетентностью работников организации, от общего числа опрошенных получателей образовательных услуг</t>
  </si>
  <si>
    <t>Анкетирование потребителей образовательных услуг  (вопрос №9)</t>
  </si>
  <si>
    <t>4.      Показатели, характеризующие общий критерий оценки качества образовательной деятельности организаций, осуществляющих образовательную деятельность, касающиеся удовлетворенности качеством образовательной деятельности организаций</t>
  </si>
  <si>
    <t>Интегральный показатель по IV критерию</t>
  </si>
  <si>
    <t>4.1.</t>
  </si>
  <si>
    <t>Доля получателей образовательных услуг, удовлетворенных материально-техническим обеспечением организации, от общего числа опрошенных получателей образовательных услуг</t>
  </si>
  <si>
    <t>Анкетирование потребителей  
образовательных услуг (вопрос №10)</t>
  </si>
  <si>
    <t>4.2.</t>
  </si>
  <si>
    <t>Доля получателей образовательных услуг, удовлетворенных качеством предоставляемых образовательных услуг, от общего числа опрошенных получателей образовательных услуг</t>
  </si>
  <si>
    <t>Анкетирование потребителей  образовательных услуг  (вопрос №12)</t>
  </si>
  <si>
    <t>4.3.</t>
  </si>
  <si>
    <t>Доля получателей образовательных услуг, которые готовы рекомендовать организацию родственникам и знакомым, от общего числа опрошенных получателей образовательных услуг</t>
  </si>
  <si>
    <t>Анкетирование потребителей  образовательных услуг  (вопрос №13)</t>
  </si>
  <si>
    <t>Максимально возможное количество баллов</t>
  </si>
  <si>
    <t>Процентное соотношение к максимуму</t>
  </si>
  <si>
    <t>http://shkola-palana.edusite.ru</t>
  </si>
  <si>
    <t>«Средняя общеобразовательная школа № 1 пгт Палана»</t>
  </si>
  <si>
    <t>Отчет о результатах самообследования, публичный отчет (краевой показатель – 68,55%)</t>
  </si>
  <si>
    <t>Отчет о результатах самообследования, сайт ОО</t>
  </si>
  <si>
    <t xml:space="preserve">Отчет о результатах самообследования, публичный отчет </t>
  </si>
  <si>
    <t>отчет о результатах самообследования</t>
  </si>
  <si>
    <t>Основные сведения</t>
  </si>
  <si>
    <t>Интегральный показатель по II критерию.</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</si>
</sst>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s>
  <fonts count="64">
    <font>
      <sz val="11"/>
      <color theme="1"/>
      <name val="Calibri"/>
      <family val="2"/>
    </font>
    <font>
      <sz val="11"/>
      <color indexed="8"/>
      <name val="Calibri"/>
      <family val="2"/>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62"/>
      <name val="Calibri"/>
      <family val="2"/>
    </font>
    <font>
      <b/>
      <sz val="14"/>
      <color indexed="49"/>
      <name val="Calibri"/>
      <family val="2"/>
    </font>
    <font>
      <sz val="14"/>
      <color indexed="8"/>
      <name val="Calibri"/>
      <family val="2"/>
    </font>
    <font>
      <b/>
      <sz val="14"/>
      <color indexed="8"/>
      <name val="Calibri"/>
      <family val="2"/>
    </font>
    <font>
      <b/>
      <sz val="11"/>
      <color indexed="17"/>
      <name val="Calibri"/>
      <family val="2"/>
    </font>
    <font>
      <sz val="11"/>
      <name val="Calibri"/>
      <family val="2"/>
    </font>
    <font>
      <b/>
      <sz val="12"/>
      <color indexed="8"/>
      <name val="Times New Roman"/>
      <family val="1"/>
    </font>
    <font>
      <sz val="12"/>
      <color indexed="8"/>
      <name val="Times New Roman"/>
      <family val="1"/>
    </font>
    <font>
      <sz val="8"/>
      <color indexed="8"/>
      <name val="Times New Roman"/>
      <family val="1"/>
    </font>
    <font>
      <u val="single"/>
      <sz val="12"/>
      <color indexed="8"/>
      <name val="Times New Roman"/>
      <family val="1"/>
    </font>
    <font>
      <sz val="10"/>
      <color indexed="8"/>
      <name val="Times New Roman"/>
      <family val="1"/>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8" tint="-0.4999699890613556"/>
      <name val="Calibri"/>
      <family val="2"/>
    </font>
    <font>
      <b/>
      <sz val="14"/>
      <color theme="4" tint="-0.24997000396251678"/>
      <name val="Calibri"/>
      <family val="2"/>
    </font>
    <font>
      <sz val="14"/>
      <color theme="1"/>
      <name val="Calibri"/>
      <family val="2"/>
    </font>
    <font>
      <b/>
      <sz val="14"/>
      <color theme="1"/>
      <name val="Calibri"/>
      <family val="2"/>
    </font>
    <font>
      <b/>
      <sz val="11"/>
      <color rgb="FF00B050"/>
      <name val="Calibri"/>
      <family val="2"/>
    </font>
    <font>
      <sz val="11"/>
      <color theme="8" tint="-0.24997000396251678"/>
      <name val="Calibri"/>
      <family val="2"/>
    </font>
    <font>
      <b/>
      <sz val="12"/>
      <color theme="1"/>
      <name val="Times New Roman"/>
      <family val="1"/>
    </font>
    <font>
      <sz val="12"/>
      <color theme="1"/>
      <name val="Times New Roman"/>
      <family val="1"/>
    </font>
    <font>
      <sz val="8"/>
      <color theme="1"/>
      <name val="Times New Roman"/>
      <family val="1"/>
    </font>
    <font>
      <sz val="12"/>
      <color rgb="FF000000"/>
      <name val="Times New Roman"/>
      <family val="1"/>
    </font>
    <font>
      <u val="single"/>
      <sz val="12"/>
      <color theme="1"/>
      <name val="Times New Roman"/>
      <family val="1"/>
    </font>
    <font>
      <sz val="10"/>
      <color rgb="FF000000"/>
      <name val="Times New Roman"/>
      <family val="1"/>
    </font>
    <font>
      <b/>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CCFFCC"/>
        <bgColor indexed="64"/>
      </patternFill>
    </fill>
    <fill>
      <patternFill patternType="solid">
        <fgColor theme="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medium"/>
      <top>
        <color indexed="63"/>
      </top>
      <bottom style="medium"/>
    </border>
    <border>
      <left style="medium"/>
      <right>
        <color indexed="63"/>
      </right>
      <top style="medium"/>
      <bottom style="thin"/>
    </border>
    <border>
      <left style="medium"/>
      <right style="medium"/>
      <top style="medium"/>
      <bottom style="thin"/>
    </border>
    <border>
      <left style="medium"/>
      <right>
        <color indexed="63"/>
      </right>
      <top style="thin"/>
      <bottom style="medium"/>
    </border>
    <border>
      <left style="medium"/>
      <right style="medium"/>
      <top style="thin"/>
      <bottom style="medium"/>
    </border>
    <border>
      <left style="medium"/>
      <right style="thin"/>
      <top style="medium"/>
      <bottom style="thin"/>
    </border>
    <border>
      <left style="thin"/>
      <right style="thin"/>
      <top style="medium"/>
      <bottom style="medium"/>
    </border>
    <border>
      <left style="medium"/>
      <right style="thin"/>
      <top style="thin"/>
      <bottom style="thin"/>
    </border>
    <border>
      <left style="medium"/>
      <right style="thin"/>
      <top>
        <color indexed="63"/>
      </top>
      <bottom style="thin"/>
    </border>
    <border>
      <left style="medium"/>
      <right style="medium"/>
      <top style="medium"/>
      <bottom>
        <color indexed="63"/>
      </bottom>
    </border>
    <border>
      <left style="medium"/>
      <right style="thin"/>
      <top style="thin"/>
      <bottom style="medium"/>
    </border>
    <border>
      <left style="thin"/>
      <right style="thin"/>
      <top style="thin"/>
      <bottom style="mediu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99">
    <xf numFmtId="0" fontId="0" fillId="0" borderId="0" xfId="0" applyFont="1" applyAlignment="1">
      <alignment/>
    </xf>
    <xf numFmtId="0" fontId="51" fillId="0" borderId="0" xfId="0" applyFont="1" applyAlignment="1">
      <alignment wrapText="1"/>
    </xf>
    <xf numFmtId="0" fontId="52" fillId="0" borderId="0" xfId="0" applyFont="1" applyAlignment="1">
      <alignment wrapText="1"/>
    </xf>
    <xf numFmtId="0" fontId="0" fillId="0" borderId="0" xfId="0" applyAlignment="1">
      <alignment horizontal="center"/>
    </xf>
    <xf numFmtId="0" fontId="0" fillId="0" borderId="10" xfId="0" applyBorder="1" applyAlignment="1">
      <alignment/>
    </xf>
    <xf numFmtId="0" fontId="53" fillId="0" borderId="10" xfId="0" applyFont="1" applyBorder="1" applyAlignment="1">
      <alignment horizontal="right"/>
    </xf>
    <xf numFmtId="0" fontId="54" fillId="0" borderId="10" xfId="0" applyFont="1" applyBorder="1" applyAlignment="1">
      <alignment horizontal="center"/>
    </xf>
    <xf numFmtId="0" fontId="55" fillId="0" borderId="10" xfId="0" applyFont="1" applyBorder="1" applyAlignment="1">
      <alignment vertical="top" wrapText="1"/>
    </xf>
    <xf numFmtId="0" fontId="56" fillId="0" borderId="10" xfId="0" applyFont="1" applyBorder="1" applyAlignment="1">
      <alignment horizontal="left" vertical="top" wrapText="1"/>
    </xf>
    <xf numFmtId="0" fontId="0" fillId="0" borderId="10" xfId="0" applyBorder="1" applyAlignment="1">
      <alignment horizontal="left" vertical="top" wrapText="1"/>
    </xf>
    <xf numFmtId="0" fontId="51" fillId="0" borderId="0" xfId="0" applyFont="1" applyAlignment="1">
      <alignment horizontal="center"/>
    </xf>
    <xf numFmtId="0" fontId="51" fillId="0" borderId="10" xfId="0" applyFont="1" applyBorder="1" applyAlignment="1">
      <alignment horizontal="center"/>
    </xf>
    <xf numFmtId="0" fontId="55" fillId="0" borderId="10" xfId="0" applyFont="1" applyBorder="1" applyAlignment="1">
      <alignment horizontal="center" vertical="top" wrapText="1"/>
    </xf>
    <xf numFmtId="0" fontId="0" fillId="0" borderId="10" xfId="0" applyBorder="1" applyAlignment="1">
      <alignment horizontal="center"/>
    </xf>
    <xf numFmtId="0" fontId="26" fillId="0" borderId="10" xfId="0" applyFont="1" applyBorder="1" applyAlignment="1">
      <alignment horizontal="center" vertical="top" wrapText="1"/>
    </xf>
    <xf numFmtId="9" fontId="0" fillId="0" borderId="10" xfId="58" applyFont="1" applyBorder="1" applyAlignment="1">
      <alignment horizontal="center"/>
    </xf>
    <xf numFmtId="0" fontId="33" fillId="0" borderId="10" xfId="0" applyFont="1" applyBorder="1" applyAlignment="1">
      <alignment horizontal="center"/>
    </xf>
    <xf numFmtId="0" fontId="57" fillId="33" borderId="10" xfId="53" applyFont="1" applyFill="1" applyBorder="1" applyAlignment="1">
      <alignment horizontal="center" vertical="center" wrapText="1"/>
      <protection/>
    </xf>
    <xf numFmtId="0" fontId="58" fillId="0" borderId="0" xfId="53" applyFont="1" applyFill="1" applyAlignment="1">
      <alignment wrapText="1"/>
      <protection/>
    </xf>
    <xf numFmtId="0" fontId="57" fillId="0" borderId="10" xfId="53" applyFont="1" applyFill="1" applyBorder="1" applyAlignment="1">
      <alignment horizontal="center" vertical="center" wrapText="1"/>
      <protection/>
    </xf>
    <xf numFmtId="0" fontId="59" fillId="0" borderId="0" xfId="53" applyFont="1" applyFill="1" applyAlignment="1">
      <alignment horizontal="left" vertical="center" indent="5"/>
      <protection/>
    </xf>
    <xf numFmtId="0" fontId="59" fillId="0" borderId="0" xfId="53" applyFont="1" applyFill="1" applyAlignment="1">
      <alignment wrapText="1"/>
      <protection/>
    </xf>
    <xf numFmtId="0" fontId="57" fillId="33" borderId="10" xfId="53" applyFont="1" applyFill="1" applyBorder="1" applyAlignment="1">
      <alignment vertical="center" wrapText="1"/>
      <protection/>
    </xf>
    <xf numFmtId="0" fontId="58" fillId="33" borderId="10" xfId="53" applyFont="1" applyFill="1" applyBorder="1" applyAlignment="1">
      <alignment horizontal="center" wrapText="1"/>
      <protection/>
    </xf>
    <xf numFmtId="0" fontId="58" fillId="0" borderId="0" xfId="53" applyFont="1" applyFill="1" applyAlignment="1">
      <alignment horizontal="left" vertical="center" indent="5"/>
      <protection/>
    </xf>
    <xf numFmtId="0" fontId="58" fillId="0" borderId="10" xfId="53" applyFont="1" applyFill="1" applyBorder="1" applyAlignment="1">
      <alignment vertical="center" wrapText="1"/>
      <protection/>
    </xf>
    <xf numFmtId="0" fontId="58" fillId="0" borderId="10" xfId="53" applyFont="1" applyFill="1" applyBorder="1" applyAlignment="1">
      <alignment horizontal="center" wrapText="1"/>
      <protection/>
    </xf>
    <xf numFmtId="0" fontId="58" fillId="0" borderId="0" xfId="53" applyFont="1" applyFill="1">
      <alignment/>
      <protection/>
    </xf>
    <xf numFmtId="0" fontId="60" fillId="0" borderId="10" xfId="53" applyFont="1" applyBorder="1" applyAlignment="1">
      <alignment horizontal="center" vertical="center" wrapText="1"/>
      <protection/>
    </xf>
    <xf numFmtId="0" fontId="58" fillId="0" borderId="10" xfId="53" applyFont="1" applyFill="1" applyBorder="1" applyAlignment="1">
      <alignment horizontal="justify" vertical="center" wrapText="1"/>
      <protection/>
    </xf>
    <xf numFmtId="0" fontId="57" fillId="33" borderId="10" xfId="53" applyFont="1" applyFill="1" applyBorder="1" applyAlignment="1">
      <alignment wrapText="1"/>
      <protection/>
    </xf>
    <xf numFmtId="9" fontId="58" fillId="33" borderId="10" xfId="59" applyFont="1" applyFill="1" applyBorder="1" applyAlignment="1">
      <alignment horizontal="center" wrapText="1"/>
    </xf>
    <xf numFmtId="0" fontId="58" fillId="0" borderId="0" xfId="53" applyFont="1" applyFill="1" applyAlignment="1">
      <alignment horizontal="center" wrapText="1"/>
      <protection/>
    </xf>
    <xf numFmtId="0" fontId="57" fillId="34" borderId="11" xfId="53" applyFont="1" applyFill="1" applyBorder="1" applyAlignment="1">
      <alignment horizontal="center" vertical="center" wrapText="1"/>
      <protection/>
    </xf>
    <xf numFmtId="0" fontId="57" fillId="33" borderId="12" xfId="53" applyFont="1" applyFill="1" applyBorder="1" applyAlignment="1">
      <alignment vertical="center" wrapText="1"/>
      <protection/>
    </xf>
    <xf numFmtId="0" fontId="58" fillId="33" borderId="12" xfId="53" applyFont="1" applyFill="1" applyBorder="1" applyAlignment="1">
      <alignment horizontal="center" wrapText="1"/>
      <protection/>
    </xf>
    <xf numFmtId="0" fontId="60" fillId="0" borderId="13" xfId="53" applyFont="1" applyBorder="1" applyAlignment="1">
      <alignment horizontal="left" vertical="center" wrapText="1"/>
      <protection/>
    </xf>
    <xf numFmtId="0" fontId="60" fillId="0" borderId="13" xfId="53" applyFont="1" applyBorder="1" applyAlignment="1">
      <alignment horizontal="justify" vertical="center" wrapText="1"/>
      <protection/>
    </xf>
    <xf numFmtId="0" fontId="58" fillId="0" borderId="10" xfId="53" applyFont="1" applyFill="1" applyBorder="1" applyAlignment="1">
      <alignment horizontal="justify" vertical="center"/>
      <protection/>
    </xf>
    <xf numFmtId="0" fontId="57" fillId="33" borderId="14" xfId="53" applyFont="1" applyFill="1" applyBorder="1" applyAlignment="1">
      <alignment vertical="center" wrapText="1"/>
      <protection/>
    </xf>
    <xf numFmtId="0" fontId="58" fillId="33" borderId="15" xfId="53" applyFont="1" applyFill="1" applyBorder="1" applyAlignment="1">
      <alignment horizontal="center" wrapText="1"/>
      <protection/>
    </xf>
    <xf numFmtId="0" fontId="57" fillId="33" borderId="14" xfId="53" applyFont="1" applyFill="1" applyBorder="1" applyAlignment="1">
      <alignment wrapText="1"/>
      <protection/>
    </xf>
    <xf numFmtId="0" fontId="57" fillId="33" borderId="16" xfId="53" applyFont="1" applyFill="1" applyBorder="1" applyAlignment="1">
      <alignment wrapText="1"/>
      <protection/>
    </xf>
    <xf numFmtId="9" fontId="58" fillId="33" borderId="17" xfId="59" applyFont="1" applyFill="1" applyBorder="1" applyAlignment="1">
      <alignment horizontal="center" wrapText="1"/>
    </xf>
    <xf numFmtId="0" fontId="58" fillId="0" borderId="0" xfId="53" applyFont="1" applyFill="1" applyAlignment="1">
      <alignment horizontal="center" vertical="center" wrapText="1"/>
      <protection/>
    </xf>
    <xf numFmtId="0" fontId="59" fillId="0" borderId="0" xfId="53" applyFont="1" applyFill="1" applyAlignment="1">
      <alignment horizontal="center" vertical="center" wrapText="1"/>
      <protection/>
    </xf>
    <xf numFmtId="0" fontId="58" fillId="35" borderId="18" xfId="53" applyFont="1" applyFill="1" applyBorder="1" applyAlignment="1">
      <alignment horizontal="center" vertical="center" wrapText="1"/>
      <protection/>
    </xf>
    <xf numFmtId="0" fontId="58" fillId="2" borderId="19" xfId="53" applyFont="1" applyFill="1" applyBorder="1" applyAlignment="1">
      <alignment horizontal="center" wrapText="1"/>
      <protection/>
    </xf>
    <xf numFmtId="0" fontId="58" fillId="34" borderId="12" xfId="53" applyFont="1" applyFill="1" applyBorder="1" applyAlignment="1">
      <alignment horizontal="center" wrapText="1"/>
      <protection/>
    </xf>
    <xf numFmtId="0" fontId="58" fillId="34" borderId="10" xfId="53" applyFont="1" applyFill="1" applyBorder="1" applyAlignment="1">
      <alignment horizontal="center" wrapText="1"/>
      <protection/>
    </xf>
    <xf numFmtId="14" fontId="58" fillId="0" borderId="20" xfId="53" applyNumberFormat="1" applyFont="1" applyFill="1" applyBorder="1" applyAlignment="1">
      <alignment vertical="center" wrapText="1"/>
      <protection/>
    </xf>
    <xf numFmtId="0" fontId="61" fillId="0" borderId="10" xfId="42" applyFont="1" applyFill="1" applyBorder="1" applyAlignment="1">
      <alignment vertical="center" wrapText="1"/>
    </xf>
    <xf numFmtId="0" fontId="2" fillId="0" borderId="10" xfId="53" applyFont="1" applyFill="1" applyBorder="1" applyAlignment="1">
      <alignment vertical="center" wrapText="1"/>
      <protection/>
    </xf>
    <xf numFmtId="0" fontId="57" fillId="8" borderId="19" xfId="53" applyFont="1" applyFill="1" applyBorder="1" applyAlignment="1">
      <alignment horizontal="center" vertical="center" wrapText="1"/>
      <protection/>
    </xf>
    <xf numFmtId="16" fontId="58" fillId="0" borderId="21" xfId="53" applyNumberFormat="1" applyFont="1" applyFill="1" applyBorder="1" applyAlignment="1">
      <alignment vertical="center" wrapText="1"/>
      <protection/>
    </xf>
    <xf numFmtId="0" fontId="58" fillId="34" borderId="12" xfId="53" applyFont="1" applyFill="1" applyBorder="1" applyAlignment="1">
      <alignment horizontal="justify" vertical="center" wrapText="1"/>
      <protection/>
    </xf>
    <xf numFmtId="0" fontId="62" fillId="0" borderId="12" xfId="53" applyFont="1" applyFill="1" applyBorder="1" applyAlignment="1">
      <alignment horizontal="left" vertical="top" wrapText="1"/>
      <protection/>
    </xf>
    <xf numFmtId="0" fontId="58" fillId="0" borderId="12" xfId="53" applyFont="1" applyFill="1" applyBorder="1" applyAlignment="1">
      <alignment vertical="center" wrapText="1"/>
      <protection/>
    </xf>
    <xf numFmtId="0" fontId="58" fillId="0" borderId="12" xfId="53" applyFont="1" applyFill="1" applyBorder="1" applyAlignment="1">
      <alignment horizontal="center" wrapText="1"/>
      <protection/>
    </xf>
    <xf numFmtId="16" fontId="58" fillId="0" borderId="20" xfId="53" applyNumberFormat="1" applyFont="1" applyFill="1" applyBorder="1" applyAlignment="1">
      <alignment vertical="center" wrapText="1"/>
      <protection/>
    </xf>
    <xf numFmtId="0" fontId="58" fillId="34" borderId="10" xfId="53" applyFont="1" applyFill="1" applyBorder="1" applyAlignment="1">
      <alignment horizontal="justify" vertical="center" wrapText="1"/>
      <protection/>
    </xf>
    <xf numFmtId="0" fontId="58" fillId="8" borderId="19" xfId="53" applyFont="1" applyFill="1" applyBorder="1" applyAlignment="1">
      <alignment horizontal="center" wrapText="1"/>
      <protection/>
    </xf>
    <xf numFmtId="0" fontId="63" fillId="33" borderId="22" xfId="53" applyFont="1" applyFill="1" applyBorder="1" applyAlignment="1">
      <alignment horizontal="center" wrapText="1"/>
      <protection/>
    </xf>
    <xf numFmtId="0" fontId="63" fillId="33" borderId="0" xfId="53" applyFont="1" applyFill="1" applyBorder="1" applyAlignment="1">
      <alignment horizontal="center" wrapText="1"/>
      <protection/>
    </xf>
    <xf numFmtId="0" fontId="58" fillId="0" borderId="20" xfId="53" applyFont="1" applyFill="1" applyBorder="1" applyAlignment="1">
      <alignment wrapText="1"/>
      <protection/>
    </xf>
    <xf numFmtId="0" fontId="63" fillId="0" borderId="10" xfId="53" applyFont="1" applyFill="1" applyBorder="1" applyAlignment="1">
      <alignment horizontal="center" wrapText="1"/>
      <protection/>
    </xf>
    <xf numFmtId="9" fontId="63" fillId="0" borderId="10" xfId="59" applyFont="1" applyFill="1" applyBorder="1" applyAlignment="1">
      <alignment horizontal="center" wrapText="1"/>
    </xf>
    <xf numFmtId="0" fontId="58" fillId="0" borderId="23" xfId="53" applyFont="1" applyFill="1" applyBorder="1" applyAlignment="1">
      <alignment wrapText="1"/>
      <protection/>
    </xf>
    <xf numFmtId="0" fontId="58" fillId="0" borderId="24" xfId="53" applyFont="1" applyFill="1" applyBorder="1" applyAlignment="1">
      <alignment horizontal="center" wrapText="1"/>
      <protection/>
    </xf>
    <xf numFmtId="0" fontId="37" fillId="0" borderId="0" xfId="42" applyAlignment="1">
      <alignment horizontal="left" vertical="center" wrapText="1"/>
    </xf>
    <xf numFmtId="0" fontId="58" fillId="33" borderId="10" xfId="0" applyFont="1" applyFill="1" applyBorder="1" applyAlignment="1">
      <alignment horizontal="center" textRotation="90" wrapText="1"/>
    </xf>
    <xf numFmtId="0" fontId="63" fillId="0" borderId="0" xfId="53" applyFont="1" applyAlignment="1">
      <alignment horizontal="center" vertical="center"/>
      <protection/>
    </xf>
    <xf numFmtId="0" fontId="63" fillId="0" borderId="0" xfId="53" applyFont="1" applyAlignment="1">
      <alignment horizontal="center" vertical="center" wrapText="1"/>
      <protection/>
    </xf>
    <xf numFmtId="0" fontId="57" fillId="33" borderId="16" xfId="53" applyFont="1" applyFill="1" applyBorder="1" applyAlignment="1">
      <alignment horizontal="center" vertical="center" wrapText="1"/>
      <protection/>
    </xf>
    <xf numFmtId="0" fontId="57" fillId="33" borderId="25" xfId="53" applyFont="1" applyFill="1" applyBorder="1" applyAlignment="1">
      <alignment horizontal="center" vertical="center" wrapText="1"/>
      <protection/>
    </xf>
    <xf numFmtId="0" fontId="57" fillId="2" borderId="26" xfId="53" applyFont="1" applyFill="1" applyBorder="1" applyAlignment="1">
      <alignment horizontal="right" vertical="center" wrapText="1"/>
      <protection/>
    </xf>
    <xf numFmtId="0" fontId="57" fillId="2" borderId="27" xfId="53" applyFont="1" applyFill="1" applyBorder="1" applyAlignment="1">
      <alignment horizontal="right" vertical="center" wrapText="1"/>
      <protection/>
    </xf>
    <xf numFmtId="0" fontId="57" fillId="2" borderId="28" xfId="53" applyFont="1" applyFill="1" applyBorder="1" applyAlignment="1">
      <alignment horizontal="right" vertical="center" wrapText="1"/>
      <protection/>
    </xf>
    <xf numFmtId="0" fontId="58" fillId="34" borderId="29" xfId="53" applyFont="1" applyFill="1" applyBorder="1" applyAlignment="1">
      <alignment wrapText="1"/>
      <protection/>
    </xf>
    <xf numFmtId="0" fontId="58" fillId="34" borderId="30" xfId="53" applyFont="1" applyFill="1" applyBorder="1" applyAlignment="1">
      <alignment wrapText="1"/>
      <protection/>
    </xf>
    <xf numFmtId="0" fontId="58" fillId="34" borderId="31" xfId="53" applyFont="1" applyFill="1" applyBorder="1" applyAlignment="1">
      <alignment wrapText="1"/>
      <protection/>
    </xf>
    <xf numFmtId="0" fontId="57" fillId="34" borderId="20" xfId="53" applyFont="1" applyFill="1" applyBorder="1" applyAlignment="1">
      <alignment horizontal="left" vertical="center" wrapText="1"/>
      <protection/>
    </xf>
    <xf numFmtId="0" fontId="57" fillId="34" borderId="10" xfId="53" applyFont="1" applyFill="1" applyBorder="1" applyAlignment="1">
      <alignment horizontal="left" vertical="center" wrapText="1"/>
      <protection/>
    </xf>
    <xf numFmtId="0" fontId="57" fillId="34" borderId="20" xfId="53" applyFont="1" applyFill="1" applyBorder="1" applyAlignment="1">
      <alignment vertical="center" wrapText="1"/>
      <protection/>
    </xf>
    <xf numFmtId="0" fontId="57" fillId="34" borderId="10" xfId="53" applyFont="1" applyFill="1" applyBorder="1" applyAlignment="1">
      <alignment vertical="center" wrapText="1"/>
      <protection/>
    </xf>
    <xf numFmtId="0" fontId="57" fillId="33" borderId="20" xfId="53" applyFont="1" applyFill="1" applyBorder="1" applyAlignment="1">
      <alignment horizontal="center" vertical="center" wrapText="1"/>
      <protection/>
    </xf>
    <xf numFmtId="0" fontId="57" fillId="33" borderId="10" xfId="53" applyFont="1" applyFill="1" applyBorder="1" applyAlignment="1">
      <alignment horizontal="center" vertical="center" wrapText="1"/>
      <protection/>
    </xf>
    <xf numFmtId="0" fontId="57" fillId="34" borderId="20" xfId="53" applyFont="1" applyFill="1" applyBorder="1" applyAlignment="1">
      <alignment horizontal="justify" vertical="center" wrapText="1"/>
      <protection/>
    </xf>
    <xf numFmtId="0" fontId="57" fillId="34" borderId="10" xfId="53" applyFont="1" applyFill="1" applyBorder="1" applyAlignment="1">
      <alignment horizontal="justify" vertical="center" wrapText="1"/>
      <protection/>
    </xf>
    <xf numFmtId="0" fontId="57" fillId="33" borderId="32" xfId="53" applyFont="1" applyFill="1" applyBorder="1" applyAlignment="1">
      <alignment horizontal="center" vertical="center" wrapText="1"/>
      <protection/>
    </xf>
    <xf numFmtId="0" fontId="57" fillId="33" borderId="33" xfId="53" applyFont="1" applyFill="1" applyBorder="1" applyAlignment="1">
      <alignment horizontal="center" vertical="center" wrapText="1"/>
      <protection/>
    </xf>
    <xf numFmtId="0" fontId="63" fillId="0" borderId="10" xfId="53" applyFont="1" applyFill="1" applyBorder="1" applyAlignment="1">
      <alignment horizontal="right" wrapText="1"/>
      <protection/>
    </xf>
    <xf numFmtId="0" fontId="63" fillId="0" borderId="24" xfId="53" applyFont="1" applyFill="1" applyBorder="1" applyAlignment="1">
      <alignment horizontal="center" wrapText="1"/>
      <protection/>
    </xf>
    <xf numFmtId="0" fontId="57" fillId="8" borderId="26" xfId="53" applyFont="1" applyFill="1" applyBorder="1" applyAlignment="1">
      <alignment horizontal="right" vertical="center" wrapText="1"/>
      <protection/>
    </xf>
    <xf numFmtId="0" fontId="57" fillId="8" borderId="27" xfId="53" applyFont="1" applyFill="1" applyBorder="1" applyAlignment="1">
      <alignment horizontal="right" vertical="center" wrapText="1"/>
      <protection/>
    </xf>
    <xf numFmtId="0" fontId="57" fillId="8" borderId="28" xfId="53" applyFont="1" applyFill="1" applyBorder="1" applyAlignment="1">
      <alignment horizontal="right" vertical="center" wrapText="1"/>
      <protection/>
    </xf>
    <xf numFmtId="0" fontId="63" fillId="33" borderId="34" xfId="53" applyFont="1" applyFill="1" applyBorder="1" applyAlignment="1">
      <alignment horizontal="right" vertical="center" wrapText="1"/>
      <protection/>
    </xf>
    <xf numFmtId="0" fontId="63" fillId="33" borderId="35" xfId="53" applyFont="1" applyFill="1" applyBorder="1" applyAlignment="1">
      <alignment horizontal="right" vertical="center" wrapText="1"/>
      <protection/>
    </xf>
    <xf numFmtId="0" fontId="63" fillId="33" borderId="36" xfId="53" applyFont="1" applyFill="1" applyBorder="1" applyAlignment="1">
      <alignment horizontal="right"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hkola-palana.edusite.ru/"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hkola-palana.edusite.ru/"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bus.gov.ru/" TargetMode="External" /><Relationship Id="rId2" Type="http://schemas.openxmlformats.org/officeDocument/2006/relationships/hyperlink" Target="http://www.bus.gov.ru/" TargetMode="External" /></Relationships>
</file>

<file path=xl/worksheets/sheet1.xml><?xml version="1.0" encoding="utf-8"?>
<worksheet xmlns="http://schemas.openxmlformats.org/spreadsheetml/2006/main" xmlns:r="http://schemas.openxmlformats.org/officeDocument/2006/relationships">
  <dimension ref="B3:E80"/>
  <sheetViews>
    <sheetView zoomScalePageLayoutView="0" workbookViewId="0" topLeftCell="A1">
      <selection activeCell="B6" sqref="B6:E80"/>
    </sheetView>
  </sheetViews>
  <sheetFormatPr defaultColWidth="9.140625" defaultRowHeight="15"/>
  <cols>
    <col min="3" max="3" width="53.140625" style="0" customWidth="1"/>
    <col min="4" max="5" width="9.140625" style="3" customWidth="1"/>
  </cols>
  <sheetData>
    <row r="3" spans="3:4" ht="56.25">
      <c r="C3" s="1" t="s">
        <v>54</v>
      </c>
      <c r="D3" s="10"/>
    </row>
    <row r="4" spans="3:4" ht="18.75">
      <c r="C4" s="1"/>
      <c r="D4" s="10"/>
    </row>
    <row r="5" ht="75">
      <c r="C5" s="2" t="s">
        <v>55</v>
      </c>
    </row>
    <row r="6" ht="18.75">
      <c r="D6" s="10"/>
    </row>
    <row r="7" spans="2:5" ht="18.75">
      <c r="B7" s="4"/>
      <c r="C7" s="5" t="s">
        <v>56</v>
      </c>
      <c r="D7" s="11">
        <f>D9+D10</f>
        <v>117</v>
      </c>
      <c r="E7" s="6" t="s">
        <v>57</v>
      </c>
    </row>
    <row r="8" spans="2:5" ht="30">
      <c r="B8" s="4">
        <v>1</v>
      </c>
      <c r="C8" s="7" t="s">
        <v>3</v>
      </c>
      <c r="D8" s="12"/>
      <c r="E8" s="13"/>
    </row>
    <row r="9" spans="2:5" ht="15">
      <c r="B9" s="4"/>
      <c r="C9" s="8" t="s">
        <v>1</v>
      </c>
      <c r="D9" s="14">
        <v>98</v>
      </c>
      <c r="E9" s="15">
        <f>D9/$D$7</f>
        <v>0.8376068376068376</v>
      </c>
    </row>
    <row r="10" spans="2:5" ht="15">
      <c r="B10" s="4"/>
      <c r="C10" s="8" t="s">
        <v>2</v>
      </c>
      <c r="D10" s="14">
        <v>19</v>
      </c>
      <c r="E10" s="15">
        <f aca="true" t="shared" si="0" ref="E10:E71">D10/$D$7</f>
        <v>0.1623931623931624</v>
      </c>
    </row>
    <row r="11" spans="2:5" ht="60">
      <c r="B11" s="4">
        <v>2</v>
      </c>
      <c r="C11" s="7" t="s">
        <v>7</v>
      </c>
      <c r="D11" s="12" t="s">
        <v>0</v>
      </c>
      <c r="E11" s="15"/>
    </row>
    <row r="12" spans="2:5" ht="15">
      <c r="B12" s="4"/>
      <c r="C12" s="8" t="s">
        <v>4</v>
      </c>
      <c r="D12" s="14">
        <v>75</v>
      </c>
      <c r="E12" s="15">
        <f t="shared" si="0"/>
        <v>0.6410256410256411</v>
      </c>
    </row>
    <row r="13" spans="2:5" ht="15">
      <c r="B13" s="4"/>
      <c r="C13" s="8" t="s">
        <v>5</v>
      </c>
      <c r="D13" s="14">
        <v>34</v>
      </c>
      <c r="E13" s="15">
        <f t="shared" si="0"/>
        <v>0.2905982905982906</v>
      </c>
    </row>
    <row r="14" spans="2:5" ht="15">
      <c r="B14" s="4"/>
      <c r="C14" s="8" t="s">
        <v>6</v>
      </c>
      <c r="D14" s="14">
        <v>8</v>
      </c>
      <c r="E14" s="15">
        <f t="shared" si="0"/>
        <v>0.06837606837606838</v>
      </c>
    </row>
    <row r="15" spans="2:5" ht="90">
      <c r="B15" s="4">
        <v>3</v>
      </c>
      <c r="C15" s="7" t="s">
        <v>13</v>
      </c>
      <c r="D15" s="12" t="s">
        <v>0</v>
      </c>
      <c r="E15" s="15"/>
    </row>
    <row r="16" spans="2:5" ht="15">
      <c r="B16" s="4"/>
      <c r="C16" s="8" t="s">
        <v>8</v>
      </c>
      <c r="D16" s="14">
        <v>33</v>
      </c>
      <c r="E16" s="15">
        <f t="shared" si="0"/>
        <v>0.28205128205128205</v>
      </c>
    </row>
    <row r="17" spans="2:5" ht="15">
      <c r="B17" s="4"/>
      <c r="C17" s="8" t="s">
        <v>9</v>
      </c>
      <c r="D17" s="14">
        <v>58</v>
      </c>
      <c r="E17" s="15">
        <f t="shared" si="0"/>
        <v>0.49572649572649574</v>
      </c>
    </row>
    <row r="18" spans="2:5" ht="15">
      <c r="B18" s="4"/>
      <c r="C18" s="8" t="s">
        <v>10</v>
      </c>
      <c r="D18" s="14">
        <v>85</v>
      </c>
      <c r="E18" s="15">
        <f t="shared" si="0"/>
        <v>0.7264957264957265</v>
      </c>
    </row>
    <row r="19" spans="2:5" ht="15">
      <c r="B19" s="4"/>
      <c r="C19" s="8" t="s">
        <v>11</v>
      </c>
      <c r="D19" s="14">
        <v>1</v>
      </c>
      <c r="E19" s="15">
        <f t="shared" si="0"/>
        <v>0.008547008547008548</v>
      </c>
    </row>
    <row r="20" spans="2:5" ht="15">
      <c r="B20" s="4"/>
      <c r="C20" s="8" t="s">
        <v>12</v>
      </c>
      <c r="D20" s="14">
        <v>36</v>
      </c>
      <c r="E20" s="15">
        <f t="shared" si="0"/>
        <v>0.3076923076923077</v>
      </c>
    </row>
    <row r="21" spans="2:5" ht="60">
      <c r="B21" s="4">
        <v>4</v>
      </c>
      <c r="C21" s="7" t="s">
        <v>14</v>
      </c>
      <c r="D21" s="12" t="s">
        <v>0</v>
      </c>
      <c r="E21" s="15"/>
    </row>
    <row r="22" spans="2:5" ht="15">
      <c r="B22" s="4"/>
      <c r="C22" s="8" t="s">
        <v>8</v>
      </c>
      <c r="D22" s="14">
        <v>35</v>
      </c>
      <c r="E22" s="15">
        <f t="shared" si="0"/>
        <v>0.29914529914529914</v>
      </c>
    </row>
    <row r="23" spans="2:5" ht="15">
      <c r="B23" s="4"/>
      <c r="C23" s="8" t="s">
        <v>9</v>
      </c>
      <c r="D23" s="14">
        <v>55</v>
      </c>
      <c r="E23" s="15">
        <f t="shared" si="0"/>
        <v>0.4700854700854701</v>
      </c>
    </row>
    <row r="24" spans="2:5" ht="15">
      <c r="B24" s="4"/>
      <c r="C24" s="8" t="s">
        <v>10</v>
      </c>
      <c r="D24" s="14">
        <v>83</v>
      </c>
      <c r="E24" s="15">
        <f t="shared" si="0"/>
        <v>0.7094017094017094</v>
      </c>
    </row>
    <row r="25" spans="2:5" ht="15">
      <c r="B25" s="4"/>
      <c r="C25" s="8" t="s">
        <v>12</v>
      </c>
      <c r="D25" s="14">
        <v>42</v>
      </c>
      <c r="E25" s="15">
        <f t="shared" si="0"/>
        <v>0.358974358974359</v>
      </c>
    </row>
    <row r="26" spans="2:5" ht="75">
      <c r="B26" s="4">
        <v>5</v>
      </c>
      <c r="C26" s="7" t="s">
        <v>17</v>
      </c>
      <c r="D26" s="12" t="s">
        <v>0</v>
      </c>
      <c r="E26" s="15"/>
    </row>
    <row r="27" spans="2:5" ht="30">
      <c r="B27" s="4"/>
      <c r="C27" s="8" t="s">
        <v>15</v>
      </c>
      <c r="D27" s="14">
        <v>90</v>
      </c>
      <c r="E27" s="15">
        <f t="shared" si="0"/>
        <v>0.7692307692307693</v>
      </c>
    </row>
    <row r="28" spans="2:5" ht="30">
      <c r="B28" s="4"/>
      <c r="C28" s="8" t="s">
        <v>16</v>
      </c>
      <c r="D28" s="14">
        <v>5</v>
      </c>
      <c r="E28" s="15">
        <f t="shared" si="0"/>
        <v>0.042735042735042736</v>
      </c>
    </row>
    <row r="29" spans="2:5" ht="15">
      <c r="B29" s="4"/>
      <c r="C29" s="8" t="s">
        <v>6</v>
      </c>
      <c r="D29" s="14">
        <v>22</v>
      </c>
      <c r="E29" s="15">
        <f t="shared" si="0"/>
        <v>0.18803418803418803</v>
      </c>
    </row>
    <row r="30" spans="2:5" ht="90">
      <c r="B30" s="4">
        <v>6</v>
      </c>
      <c r="C30" s="7" t="s">
        <v>20</v>
      </c>
      <c r="D30" s="12" t="s">
        <v>0</v>
      </c>
      <c r="E30" s="15"/>
    </row>
    <row r="31" spans="2:5" ht="15">
      <c r="B31" s="4"/>
      <c r="C31" s="8" t="s">
        <v>18</v>
      </c>
      <c r="D31" s="14">
        <v>83</v>
      </c>
      <c r="E31" s="15">
        <f t="shared" si="0"/>
        <v>0.7094017094017094</v>
      </c>
    </row>
    <row r="32" spans="2:5" ht="15">
      <c r="B32" s="4"/>
      <c r="C32" s="8" t="s">
        <v>19</v>
      </c>
      <c r="D32" s="14">
        <v>9</v>
      </c>
      <c r="E32" s="15">
        <f t="shared" si="0"/>
        <v>0.07692307692307693</v>
      </c>
    </row>
    <row r="33" spans="2:5" ht="15">
      <c r="B33" s="4"/>
      <c r="C33" s="8" t="s">
        <v>6</v>
      </c>
      <c r="D33" s="14">
        <v>25</v>
      </c>
      <c r="E33" s="15">
        <f t="shared" si="0"/>
        <v>0.21367521367521367</v>
      </c>
    </row>
    <row r="34" spans="2:5" ht="45">
      <c r="B34" s="4">
        <v>7</v>
      </c>
      <c r="C34" s="7" t="s">
        <v>25</v>
      </c>
      <c r="D34" s="12" t="s">
        <v>0</v>
      </c>
      <c r="E34" s="15"/>
    </row>
    <row r="35" spans="2:5" ht="30">
      <c r="B35" s="4"/>
      <c r="C35" s="8" t="s">
        <v>21</v>
      </c>
      <c r="D35" s="14">
        <v>14</v>
      </c>
      <c r="E35" s="15">
        <f t="shared" si="0"/>
        <v>0.11965811965811966</v>
      </c>
    </row>
    <row r="36" spans="2:5" ht="30">
      <c r="B36" s="4"/>
      <c r="C36" s="8" t="s">
        <v>22</v>
      </c>
      <c r="D36" s="14">
        <v>47</v>
      </c>
      <c r="E36" s="15">
        <f t="shared" si="0"/>
        <v>0.4017094017094017</v>
      </c>
    </row>
    <row r="37" spans="2:5" ht="30">
      <c r="B37" s="4"/>
      <c r="C37" s="8" t="s">
        <v>23</v>
      </c>
      <c r="D37" s="14">
        <v>52</v>
      </c>
      <c r="E37" s="15">
        <f t="shared" si="0"/>
        <v>0.4444444444444444</v>
      </c>
    </row>
    <row r="38" spans="2:5" ht="15">
      <c r="B38" s="4"/>
      <c r="C38" s="8" t="s">
        <v>24</v>
      </c>
      <c r="D38" s="14">
        <v>4</v>
      </c>
      <c r="E38" s="15">
        <f t="shared" si="0"/>
        <v>0.03418803418803419</v>
      </c>
    </row>
    <row r="39" spans="2:5" ht="30">
      <c r="B39" s="4">
        <v>8</v>
      </c>
      <c r="C39" s="7" t="s">
        <v>29</v>
      </c>
      <c r="D39" s="12" t="s">
        <v>0</v>
      </c>
      <c r="E39" s="15"/>
    </row>
    <row r="40" spans="2:5" ht="15">
      <c r="B40" s="4"/>
      <c r="C40" s="8" t="s">
        <v>26</v>
      </c>
      <c r="D40" s="14">
        <v>74</v>
      </c>
      <c r="E40" s="15">
        <f t="shared" si="0"/>
        <v>0.6324786324786325</v>
      </c>
    </row>
    <row r="41" spans="2:5" ht="15">
      <c r="B41" s="4"/>
      <c r="C41" s="8" t="s">
        <v>27</v>
      </c>
      <c r="D41" s="14">
        <v>42</v>
      </c>
      <c r="E41" s="15">
        <f t="shared" si="0"/>
        <v>0.358974358974359</v>
      </c>
    </row>
    <row r="42" spans="2:5" ht="15">
      <c r="B42" s="4"/>
      <c r="C42" s="8" t="s">
        <v>28</v>
      </c>
      <c r="D42" s="14">
        <v>1</v>
      </c>
      <c r="E42" s="15">
        <f t="shared" si="0"/>
        <v>0.008547008547008548</v>
      </c>
    </row>
    <row r="43" spans="2:5" ht="45">
      <c r="B43" s="4">
        <v>9</v>
      </c>
      <c r="C43" s="7" t="s">
        <v>35</v>
      </c>
      <c r="D43" s="12" t="s">
        <v>0</v>
      </c>
      <c r="E43" s="15"/>
    </row>
    <row r="44" spans="2:5" ht="15">
      <c r="B44" s="4"/>
      <c r="C44" s="8" t="s">
        <v>18</v>
      </c>
      <c r="D44" s="14">
        <v>82</v>
      </c>
      <c r="E44" s="15">
        <f t="shared" si="0"/>
        <v>0.7008547008547008</v>
      </c>
    </row>
    <row r="45" spans="2:5" ht="30">
      <c r="B45" s="4"/>
      <c r="C45" s="8" t="s">
        <v>34</v>
      </c>
      <c r="D45" s="14">
        <v>6</v>
      </c>
      <c r="E45" s="15">
        <f t="shared" si="0"/>
        <v>0.05128205128205128</v>
      </c>
    </row>
    <row r="46" spans="2:5" ht="15">
      <c r="B46" s="4"/>
      <c r="C46" s="9" t="s">
        <v>30</v>
      </c>
      <c r="D46" s="16">
        <v>1</v>
      </c>
      <c r="E46" s="15"/>
    </row>
    <row r="47" spans="2:5" ht="15">
      <c r="B47" s="4"/>
      <c r="C47" s="9" t="s">
        <v>31</v>
      </c>
      <c r="D47" s="16">
        <v>1</v>
      </c>
      <c r="E47" s="15"/>
    </row>
    <row r="48" spans="2:5" ht="15">
      <c r="B48" s="4"/>
      <c r="C48" s="9" t="s">
        <v>32</v>
      </c>
      <c r="D48" s="16">
        <v>1</v>
      </c>
      <c r="E48" s="15"/>
    </row>
    <row r="49" spans="2:5" ht="30">
      <c r="B49" s="4"/>
      <c r="C49" s="9" t="s">
        <v>33</v>
      </c>
      <c r="D49" s="16">
        <v>1</v>
      </c>
      <c r="E49" s="15"/>
    </row>
    <row r="50" spans="2:5" ht="15">
      <c r="B50" s="4"/>
      <c r="C50" s="8" t="s">
        <v>19</v>
      </c>
      <c r="D50" s="14">
        <v>2</v>
      </c>
      <c r="E50" s="15">
        <f t="shared" si="0"/>
        <v>0.017094017094017096</v>
      </c>
    </row>
    <row r="51" spans="2:5" ht="15">
      <c r="B51" s="4"/>
      <c r="C51" s="8" t="s">
        <v>6</v>
      </c>
      <c r="D51" s="14">
        <v>27</v>
      </c>
      <c r="E51" s="15">
        <f t="shared" si="0"/>
        <v>0.23076923076923078</v>
      </c>
    </row>
    <row r="52" spans="2:5" ht="45">
      <c r="B52" s="4">
        <v>10</v>
      </c>
      <c r="C52" s="7" t="s">
        <v>39</v>
      </c>
      <c r="D52" s="12" t="s">
        <v>0</v>
      </c>
      <c r="E52" s="15"/>
    </row>
    <row r="53" spans="2:5" ht="15">
      <c r="B53" s="4"/>
      <c r="C53" s="8" t="s">
        <v>18</v>
      </c>
      <c r="D53" s="14">
        <v>103</v>
      </c>
      <c r="E53" s="15">
        <f t="shared" si="0"/>
        <v>0.8803418803418803</v>
      </c>
    </row>
    <row r="54" spans="2:5" ht="30">
      <c r="B54" s="4"/>
      <c r="C54" s="8" t="s">
        <v>34</v>
      </c>
      <c r="D54" s="14">
        <v>4</v>
      </c>
      <c r="E54" s="15">
        <f t="shared" si="0"/>
        <v>0.03418803418803419</v>
      </c>
    </row>
    <row r="55" spans="2:5" ht="30">
      <c r="B55" s="4"/>
      <c r="C55" s="9" t="s">
        <v>36</v>
      </c>
      <c r="D55" s="16">
        <v>1</v>
      </c>
      <c r="E55" s="15"/>
    </row>
    <row r="56" spans="2:5" ht="15">
      <c r="B56" s="4"/>
      <c r="C56" s="9" t="s">
        <v>37</v>
      </c>
      <c r="D56" s="16">
        <v>1</v>
      </c>
      <c r="E56" s="15"/>
    </row>
    <row r="57" spans="2:5" ht="15">
      <c r="B57" s="4"/>
      <c r="C57" s="9" t="s">
        <v>38</v>
      </c>
      <c r="D57" s="16">
        <v>1</v>
      </c>
      <c r="E57" s="15"/>
    </row>
    <row r="58" spans="2:5" ht="15">
      <c r="B58" s="4"/>
      <c r="C58" s="8" t="s">
        <v>19</v>
      </c>
      <c r="D58" s="16"/>
      <c r="E58" s="15">
        <v>0</v>
      </c>
    </row>
    <row r="59" spans="2:5" ht="15">
      <c r="B59" s="4"/>
      <c r="C59" s="8" t="s">
        <v>6</v>
      </c>
      <c r="D59" s="14">
        <v>10</v>
      </c>
      <c r="E59" s="15">
        <f t="shared" si="0"/>
        <v>0.08547008547008547</v>
      </c>
    </row>
    <row r="60" spans="2:5" ht="60">
      <c r="B60" s="4">
        <v>11</v>
      </c>
      <c r="C60" s="7" t="s">
        <v>45</v>
      </c>
      <c r="D60" s="12" t="s">
        <v>0</v>
      </c>
      <c r="E60" s="15"/>
    </row>
    <row r="61" spans="2:5" ht="15">
      <c r="B61" s="4"/>
      <c r="C61" s="8" t="s">
        <v>18</v>
      </c>
      <c r="D61" s="14">
        <v>79</v>
      </c>
      <c r="E61" s="15">
        <f t="shared" si="0"/>
        <v>0.6752136752136753</v>
      </c>
    </row>
    <row r="62" spans="2:5" ht="30">
      <c r="B62" s="4"/>
      <c r="C62" s="8" t="s">
        <v>34</v>
      </c>
      <c r="D62" s="14">
        <v>5</v>
      </c>
      <c r="E62" s="15">
        <f t="shared" si="0"/>
        <v>0.042735042735042736</v>
      </c>
    </row>
    <row r="63" spans="2:5" ht="15">
      <c r="B63" s="4"/>
      <c r="C63" s="9" t="s">
        <v>40</v>
      </c>
      <c r="D63" s="16">
        <v>1</v>
      </c>
      <c r="E63" s="15"/>
    </row>
    <row r="64" spans="2:5" ht="30">
      <c r="B64" s="4"/>
      <c r="C64" s="9" t="s">
        <v>41</v>
      </c>
      <c r="D64" s="16">
        <v>1</v>
      </c>
      <c r="E64" s="15"/>
    </row>
    <row r="65" spans="2:5" ht="30">
      <c r="B65" s="4"/>
      <c r="C65" s="9" t="s">
        <v>42</v>
      </c>
      <c r="D65" s="16">
        <v>1</v>
      </c>
      <c r="E65" s="15"/>
    </row>
    <row r="66" spans="2:5" ht="60">
      <c r="B66" s="4"/>
      <c r="C66" s="9" t="s">
        <v>43</v>
      </c>
      <c r="D66" s="16">
        <v>1</v>
      </c>
      <c r="E66" s="15"/>
    </row>
    <row r="67" spans="2:5" ht="15">
      <c r="B67" s="4"/>
      <c r="C67" s="9" t="s">
        <v>44</v>
      </c>
      <c r="D67" s="16">
        <v>1</v>
      </c>
      <c r="E67" s="15"/>
    </row>
    <row r="68" spans="2:5" ht="15">
      <c r="B68" s="4"/>
      <c r="C68" s="8" t="s">
        <v>6</v>
      </c>
      <c r="D68" s="14">
        <v>33</v>
      </c>
      <c r="E68" s="15">
        <f t="shared" si="0"/>
        <v>0.28205128205128205</v>
      </c>
    </row>
    <row r="69" spans="2:5" ht="30">
      <c r="B69" s="4">
        <v>12</v>
      </c>
      <c r="C69" s="7" t="s">
        <v>49</v>
      </c>
      <c r="D69" s="12" t="s">
        <v>0</v>
      </c>
      <c r="E69" s="15"/>
    </row>
    <row r="70" spans="2:5" ht="15">
      <c r="B70" s="4"/>
      <c r="C70" s="8" t="s">
        <v>18</v>
      </c>
      <c r="D70" s="14">
        <v>79</v>
      </c>
      <c r="E70" s="15">
        <f t="shared" si="0"/>
        <v>0.6752136752136753</v>
      </c>
    </row>
    <row r="71" spans="2:5" ht="30">
      <c r="B71" s="4"/>
      <c r="C71" s="8" t="s">
        <v>34</v>
      </c>
      <c r="D71" s="14">
        <v>4</v>
      </c>
      <c r="E71" s="15">
        <f t="shared" si="0"/>
        <v>0.03418803418803419</v>
      </c>
    </row>
    <row r="72" spans="2:5" ht="15">
      <c r="B72" s="4"/>
      <c r="C72" s="9" t="s">
        <v>46</v>
      </c>
      <c r="D72" s="16">
        <v>1</v>
      </c>
      <c r="E72" s="15"/>
    </row>
    <row r="73" spans="2:5" ht="30">
      <c r="B73" s="4"/>
      <c r="C73" s="9" t="s">
        <v>47</v>
      </c>
      <c r="D73" s="16">
        <v>1</v>
      </c>
      <c r="E73" s="15"/>
    </row>
    <row r="74" spans="2:5" ht="15">
      <c r="B74" s="4"/>
      <c r="C74" s="9" t="s">
        <v>48</v>
      </c>
      <c r="D74" s="16">
        <v>1</v>
      </c>
      <c r="E74" s="15"/>
    </row>
    <row r="75" spans="2:5" ht="15">
      <c r="B75" s="4"/>
      <c r="C75" s="8" t="s">
        <v>19</v>
      </c>
      <c r="D75" s="14">
        <v>14</v>
      </c>
      <c r="E75" s="15">
        <f aca="true" t="shared" si="1" ref="E75:E80">D75/$D$7</f>
        <v>0.11965811965811966</v>
      </c>
    </row>
    <row r="76" spans="2:5" ht="15">
      <c r="B76" s="4"/>
      <c r="C76" s="8" t="s">
        <v>6</v>
      </c>
      <c r="D76" s="14">
        <v>20</v>
      </c>
      <c r="E76" s="15">
        <f t="shared" si="1"/>
        <v>0.17094017094017094</v>
      </c>
    </row>
    <row r="77" spans="2:5" ht="45">
      <c r="B77" s="4">
        <v>13</v>
      </c>
      <c r="C77" s="7" t="s">
        <v>53</v>
      </c>
      <c r="D77" s="12" t="s">
        <v>0</v>
      </c>
      <c r="E77" s="15"/>
    </row>
    <row r="78" spans="2:5" ht="30">
      <c r="B78" s="4"/>
      <c r="C78" s="8" t="s">
        <v>50</v>
      </c>
      <c r="D78" s="14">
        <v>52</v>
      </c>
      <c r="E78" s="15">
        <f t="shared" si="1"/>
        <v>0.4444444444444444</v>
      </c>
    </row>
    <row r="79" spans="2:5" ht="15">
      <c r="B79" s="4"/>
      <c r="C79" s="8" t="s">
        <v>51</v>
      </c>
      <c r="D79" s="14">
        <v>48</v>
      </c>
      <c r="E79" s="15">
        <f t="shared" si="1"/>
        <v>0.41025641025641024</v>
      </c>
    </row>
    <row r="80" spans="2:5" ht="15">
      <c r="B80" s="4"/>
      <c r="C80" s="8" t="s">
        <v>52</v>
      </c>
      <c r="D80" s="14">
        <v>17</v>
      </c>
      <c r="E80" s="15">
        <f t="shared" si="1"/>
        <v>0.1452991452991453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D81"/>
  <sheetViews>
    <sheetView zoomScale="80" zoomScaleNormal="80" zoomScaleSheetLayoutView="115" zoomScalePageLayoutView="0" workbookViewId="0" topLeftCell="A1">
      <pane xSplit="2" ySplit="1" topLeftCell="C2" activePane="bottomRight" state="frozen"/>
      <selection pane="topLeft" activeCell="E80" sqref="E80"/>
      <selection pane="topRight" activeCell="E80" sqref="E80"/>
      <selection pane="bottomLeft" activeCell="E80" sqref="E80"/>
      <selection pane="bottomRight" activeCell="B1" sqref="B1:C16384"/>
    </sheetView>
  </sheetViews>
  <sheetFormatPr defaultColWidth="8.8515625" defaultRowHeight="15"/>
  <cols>
    <col min="1" max="1" width="8.8515625" style="18" customWidth="1"/>
    <col min="2" max="2" width="67.00390625" style="18" customWidth="1"/>
    <col min="3" max="3" width="13.7109375" style="32" customWidth="1"/>
    <col min="4" max="4" width="21.00390625" style="18" customWidth="1"/>
    <col min="5" max="16384" width="8.8515625" style="18" customWidth="1"/>
  </cols>
  <sheetData>
    <row r="1" spans="2:3" ht="97.5" customHeight="1">
      <c r="B1" s="17" t="s">
        <v>58</v>
      </c>
      <c r="C1" s="70" t="s">
        <v>424</v>
      </c>
    </row>
    <row r="2" spans="2:4" s="21" customFormat="1" ht="58.5" customHeight="1">
      <c r="B2" s="19" t="s">
        <v>59</v>
      </c>
      <c r="C2" s="69" t="s">
        <v>423</v>
      </c>
      <c r="D2" s="20"/>
    </row>
    <row r="3" spans="2:4" ht="31.5">
      <c r="B3" s="22" t="s">
        <v>60</v>
      </c>
      <c r="C3" s="23" t="s">
        <v>429</v>
      </c>
      <c r="D3" s="24"/>
    </row>
    <row r="4" spans="2:4" ht="31.5">
      <c r="B4" s="25" t="s">
        <v>61</v>
      </c>
      <c r="C4" s="26">
        <v>3</v>
      </c>
      <c r="D4" s="24"/>
    </row>
    <row r="5" spans="2:4" ht="31.5">
      <c r="B5" s="25" t="s">
        <v>62</v>
      </c>
      <c r="C5" s="26">
        <v>0</v>
      </c>
      <c r="D5" s="24"/>
    </row>
    <row r="6" spans="2:4" ht="15.75">
      <c r="B6" s="25" t="s">
        <v>63</v>
      </c>
      <c r="C6" s="26">
        <v>1</v>
      </c>
      <c r="D6" s="27"/>
    </row>
    <row r="7" spans="2:3" ht="15.75">
      <c r="B7" s="22" t="s">
        <v>64</v>
      </c>
      <c r="C7" s="23"/>
    </row>
    <row r="8" spans="2:3" ht="15.75">
      <c r="B8" s="25" t="s">
        <v>65</v>
      </c>
      <c r="C8" s="26">
        <v>1</v>
      </c>
    </row>
    <row r="9" spans="2:3" ht="15.75">
      <c r="B9" s="25" t="s">
        <v>66</v>
      </c>
      <c r="C9" s="26">
        <v>1</v>
      </c>
    </row>
    <row r="10" spans="2:3" ht="31.5">
      <c r="B10" s="25" t="s">
        <v>67</v>
      </c>
      <c r="C10" s="26">
        <v>1</v>
      </c>
    </row>
    <row r="11" spans="2:3" ht="15.75">
      <c r="B11" s="25" t="s">
        <v>68</v>
      </c>
      <c r="C11" s="26">
        <v>1</v>
      </c>
    </row>
    <row r="12" spans="2:3" ht="15.75">
      <c r="B12" s="25" t="s">
        <v>69</v>
      </c>
      <c r="C12" s="26">
        <v>1</v>
      </c>
    </row>
    <row r="13" spans="2:3" ht="15.75">
      <c r="B13" s="25" t="s">
        <v>70</v>
      </c>
      <c r="C13" s="26">
        <v>1</v>
      </c>
    </row>
    <row r="14" spans="2:3" ht="31.5">
      <c r="B14" s="22" t="s">
        <v>71</v>
      </c>
      <c r="C14" s="23"/>
    </row>
    <row r="15" spans="2:3" ht="47.25">
      <c r="B15" s="25" t="s">
        <v>72</v>
      </c>
      <c r="C15" s="28">
        <v>0</v>
      </c>
    </row>
    <row r="16" spans="2:3" ht="15.75">
      <c r="B16" s="25" t="s">
        <v>73</v>
      </c>
      <c r="C16" s="28">
        <v>0</v>
      </c>
    </row>
    <row r="17" spans="2:3" ht="15.75">
      <c r="B17" s="25" t="s">
        <v>74</v>
      </c>
      <c r="C17" s="28">
        <v>0</v>
      </c>
    </row>
    <row r="18" spans="2:3" ht="47.25">
      <c r="B18" s="25" t="s">
        <v>75</v>
      </c>
      <c r="C18" s="28">
        <v>0</v>
      </c>
    </row>
    <row r="19" spans="2:3" ht="31.5">
      <c r="B19" s="25" t="s">
        <v>76</v>
      </c>
      <c r="C19" s="28">
        <v>0</v>
      </c>
    </row>
    <row r="20" spans="2:3" ht="47.25">
      <c r="B20" s="25" t="s">
        <v>77</v>
      </c>
      <c r="C20" s="28">
        <v>0</v>
      </c>
    </row>
    <row r="21" spans="2:3" ht="15.75">
      <c r="B21" s="22" t="s">
        <v>78</v>
      </c>
      <c r="C21" s="23"/>
    </row>
    <row r="22" spans="2:3" ht="15.75">
      <c r="B22" s="29" t="s">
        <v>79</v>
      </c>
      <c r="C22" s="26">
        <v>1</v>
      </c>
    </row>
    <row r="23" spans="2:3" ht="31.5">
      <c r="B23" s="29" t="s">
        <v>80</v>
      </c>
      <c r="C23" s="26">
        <v>1</v>
      </c>
    </row>
    <row r="24" spans="2:3" ht="31.5">
      <c r="B24" s="29" t="s">
        <v>81</v>
      </c>
      <c r="C24" s="26">
        <v>1</v>
      </c>
    </row>
    <row r="25" spans="2:3" ht="63">
      <c r="B25" s="29" t="s">
        <v>82</v>
      </c>
      <c r="C25" s="26">
        <v>0</v>
      </c>
    </row>
    <row r="26" spans="2:3" ht="31.5">
      <c r="B26" s="29" t="s">
        <v>83</v>
      </c>
      <c r="C26" s="26">
        <v>1</v>
      </c>
    </row>
    <row r="27" spans="2:3" ht="15.75">
      <c r="B27" s="25" t="s">
        <v>84</v>
      </c>
      <c r="C27" s="26">
        <v>1</v>
      </c>
    </row>
    <row r="28" spans="2:3" ht="63">
      <c r="B28" s="29" t="s">
        <v>85</v>
      </c>
      <c r="C28" s="26">
        <v>0</v>
      </c>
    </row>
    <row r="29" spans="2:3" ht="47.25">
      <c r="B29" s="25" t="s">
        <v>86</v>
      </c>
      <c r="C29" s="26">
        <v>1</v>
      </c>
    </row>
    <row r="30" spans="2:3" ht="15.75">
      <c r="B30" s="22" t="s">
        <v>87</v>
      </c>
      <c r="C30" s="23"/>
    </row>
    <row r="31" spans="2:3" ht="15.75">
      <c r="B31" s="29" t="s">
        <v>88</v>
      </c>
      <c r="C31" s="26">
        <v>1</v>
      </c>
    </row>
    <row r="32" spans="2:3" ht="15.75">
      <c r="B32" s="25" t="s">
        <v>89</v>
      </c>
      <c r="C32" s="26">
        <v>1</v>
      </c>
    </row>
    <row r="33" spans="2:3" ht="15.75">
      <c r="B33" s="25" t="s">
        <v>90</v>
      </c>
      <c r="C33" s="26">
        <v>0</v>
      </c>
    </row>
    <row r="34" spans="2:3" ht="31.5">
      <c r="B34" s="25" t="s">
        <v>91</v>
      </c>
      <c r="C34" s="26">
        <v>1</v>
      </c>
    </row>
    <row r="35" spans="2:3" ht="15.75">
      <c r="B35" s="25" t="s">
        <v>92</v>
      </c>
      <c r="C35" s="26">
        <v>1</v>
      </c>
    </row>
    <row r="36" spans="2:3" ht="15.75">
      <c r="B36" s="25" t="s">
        <v>93</v>
      </c>
      <c r="C36" s="26">
        <v>1</v>
      </c>
    </row>
    <row r="37" spans="2:3" ht="47.25">
      <c r="B37" s="25" t="s">
        <v>94</v>
      </c>
      <c r="C37" s="26">
        <v>0</v>
      </c>
    </row>
    <row r="38" spans="2:3" ht="15.75">
      <c r="B38" s="25" t="s">
        <v>95</v>
      </c>
      <c r="C38" s="26">
        <v>1</v>
      </c>
    </row>
    <row r="39" spans="2:3" ht="47.25">
      <c r="B39" s="25" t="s">
        <v>96</v>
      </c>
      <c r="C39" s="26">
        <v>0</v>
      </c>
    </row>
    <row r="40" spans="2:3" ht="63">
      <c r="B40" s="25" t="s">
        <v>97</v>
      </c>
      <c r="C40" s="26">
        <v>1</v>
      </c>
    </row>
    <row r="41" spans="2:3" ht="78.75">
      <c r="B41" s="25" t="s">
        <v>98</v>
      </c>
      <c r="C41" s="26">
        <v>1</v>
      </c>
    </row>
    <row r="42" spans="2:3" ht="15.75">
      <c r="B42" s="25" t="s">
        <v>99</v>
      </c>
      <c r="C42" s="26">
        <v>1</v>
      </c>
    </row>
    <row r="43" spans="2:3" ht="15.75">
      <c r="B43" s="22" t="s">
        <v>100</v>
      </c>
      <c r="C43" s="23"/>
    </row>
    <row r="44" spans="2:3" ht="126">
      <c r="B44" s="29" t="s">
        <v>101</v>
      </c>
      <c r="C44" s="26">
        <v>1</v>
      </c>
    </row>
    <row r="45" spans="2:3" ht="31.5">
      <c r="B45" s="22" t="s">
        <v>102</v>
      </c>
      <c r="C45" s="23"/>
    </row>
    <row r="46" spans="2:3" ht="47.25">
      <c r="B46" s="29" t="s">
        <v>103</v>
      </c>
      <c r="C46" s="26">
        <v>1</v>
      </c>
    </row>
    <row r="47" spans="2:3" ht="63">
      <c r="B47" s="29" t="s">
        <v>104</v>
      </c>
      <c r="C47" s="26"/>
    </row>
    <row r="48" spans="2:3" ht="141.75">
      <c r="B48" s="29" t="s">
        <v>105</v>
      </c>
      <c r="C48" s="26">
        <v>1</v>
      </c>
    </row>
    <row r="49" spans="2:3" ht="31.5">
      <c r="B49" s="22" t="s">
        <v>106</v>
      </c>
      <c r="C49" s="23"/>
    </row>
    <row r="50" spans="2:3" ht="78.75">
      <c r="B50" s="29" t="s">
        <v>107</v>
      </c>
      <c r="C50" s="26">
        <v>1</v>
      </c>
    </row>
    <row r="51" spans="2:3" ht="15.75">
      <c r="B51" s="25" t="s">
        <v>108</v>
      </c>
      <c r="C51" s="26">
        <v>1</v>
      </c>
    </row>
    <row r="52" spans="2:3" ht="31.5">
      <c r="B52" s="25" t="s">
        <v>109</v>
      </c>
      <c r="C52" s="26">
        <v>1</v>
      </c>
    </row>
    <row r="53" spans="2:3" ht="31.5">
      <c r="B53" s="25" t="s">
        <v>110</v>
      </c>
      <c r="C53" s="26">
        <v>1</v>
      </c>
    </row>
    <row r="54" spans="2:3" ht="15.75">
      <c r="B54" s="22" t="s">
        <v>111</v>
      </c>
      <c r="C54" s="23"/>
    </row>
    <row r="55" spans="2:3" ht="15.75">
      <c r="B55" s="25" t="s">
        <v>112</v>
      </c>
      <c r="C55" s="26">
        <v>0</v>
      </c>
    </row>
    <row r="56" spans="2:3" ht="63">
      <c r="B56" s="25" t="s">
        <v>113</v>
      </c>
      <c r="C56" s="26">
        <v>0</v>
      </c>
    </row>
    <row r="57" spans="2:3" ht="15.75">
      <c r="B57" s="25" t="s">
        <v>114</v>
      </c>
      <c r="C57" s="26">
        <v>0</v>
      </c>
    </row>
    <row r="58" spans="2:3" ht="15.75">
      <c r="B58" s="22" t="s">
        <v>115</v>
      </c>
      <c r="C58" s="23"/>
    </row>
    <row r="59" spans="2:3" ht="15.75">
      <c r="B59" s="29" t="s">
        <v>116</v>
      </c>
      <c r="C59" s="26">
        <v>1</v>
      </c>
    </row>
    <row r="60" spans="2:3" ht="15.75">
      <c r="B60" s="22" t="s">
        <v>117</v>
      </c>
      <c r="C60" s="23"/>
    </row>
    <row r="61" spans="2:3" ht="78.75">
      <c r="B61" s="29" t="s">
        <v>118</v>
      </c>
      <c r="C61" s="26">
        <v>0</v>
      </c>
    </row>
    <row r="62" spans="2:3" ht="31.5">
      <c r="B62" s="25" t="s">
        <v>119</v>
      </c>
      <c r="C62" s="26">
        <v>0</v>
      </c>
    </row>
    <row r="63" spans="2:3" ht="15.75">
      <c r="B63" s="22" t="s">
        <v>120</v>
      </c>
      <c r="C63" s="23"/>
    </row>
    <row r="64" spans="2:3" ht="110.25">
      <c r="B64" s="29" t="s">
        <v>121</v>
      </c>
      <c r="C64" s="26">
        <v>1</v>
      </c>
    </row>
    <row r="65" spans="2:3" ht="15.75">
      <c r="B65" s="22" t="s">
        <v>122</v>
      </c>
      <c r="C65" s="23">
        <f>SUM(C4:C64)</f>
        <v>34</v>
      </c>
    </row>
    <row r="66" spans="2:3" ht="15.75">
      <c r="B66" s="30" t="s">
        <v>123</v>
      </c>
      <c r="C66" s="23">
        <v>50</v>
      </c>
    </row>
    <row r="67" spans="2:3" ht="15.75">
      <c r="B67" s="30" t="s">
        <v>124</v>
      </c>
      <c r="C67" s="31">
        <f>C65/C66</f>
        <v>0.68</v>
      </c>
    </row>
    <row r="68" ht="15.75">
      <c r="C68" s="18"/>
    </row>
    <row r="69" ht="15.75">
      <c r="C69" s="18"/>
    </row>
    <row r="70" ht="15.75">
      <c r="C70" s="18"/>
    </row>
    <row r="71" ht="15.75">
      <c r="C71" s="18"/>
    </row>
    <row r="72" ht="15.75">
      <c r="C72" s="18"/>
    </row>
    <row r="73" ht="15.75">
      <c r="C73" s="18"/>
    </row>
    <row r="74" ht="15.75">
      <c r="C74" s="18"/>
    </row>
    <row r="75" ht="15.75">
      <c r="C75" s="18"/>
    </row>
    <row r="76" ht="15.75">
      <c r="C76" s="18"/>
    </row>
    <row r="77" ht="15.75">
      <c r="C77" s="18"/>
    </row>
    <row r="78" ht="15.75">
      <c r="C78" s="18"/>
    </row>
    <row r="79" ht="15.75">
      <c r="C79" s="18"/>
    </row>
    <row r="80" ht="15.75">
      <c r="C80" s="18"/>
    </row>
    <row r="81" ht="15.75">
      <c r="C81" s="18"/>
    </row>
  </sheetData>
  <sheetProtection/>
  <hyperlinks>
    <hyperlink ref="C2" r:id="rId1" display="http://shkola-palana.edusite.ru/"/>
  </hyperlinks>
  <printOptions/>
  <pageMargins left="0.3937007874015748" right="0.3937007874015748" top="0.3937007874015748" bottom="0.3937007874015748" header="0.31496062992125984" footer="0.31496062992125984"/>
  <pageSetup horizontalDpi="600" verticalDpi="600" orientation="portrait" paperSize="9" scale="68"/>
  <colBreaks count="1" manualBreakCount="1">
    <brk id="3" max="65535" man="1"/>
  </colBreaks>
</worksheet>
</file>

<file path=xl/worksheets/sheet3.xml><?xml version="1.0" encoding="utf-8"?>
<worksheet xmlns="http://schemas.openxmlformats.org/spreadsheetml/2006/main" xmlns:r="http://schemas.openxmlformats.org/officeDocument/2006/relationships">
  <dimension ref="B2:C73"/>
  <sheetViews>
    <sheetView zoomScaleSheetLayoutView="130" zoomScalePageLayoutView="0" workbookViewId="0" topLeftCell="A1">
      <pane ySplit="2940" topLeftCell="A4" activePane="bottomLeft" state="split"/>
      <selection pane="topLeft" activeCell="B2" sqref="B1:C16384"/>
      <selection pane="bottomLeft" activeCell="C3" sqref="C3"/>
    </sheetView>
  </sheetViews>
  <sheetFormatPr defaultColWidth="8.8515625" defaultRowHeight="15"/>
  <cols>
    <col min="1" max="1" width="8.8515625" style="18" customWidth="1"/>
    <col min="2" max="2" width="57.28125" style="18" customWidth="1"/>
    <col min="3" max="3" width="11.8515625" style="32" customWidth="1"/>
    <col min="4" max="16384" width="8.8515625" style="18" customWidth="1"/>
  </cols>
  <sheetData>
    <row r="2" spans="2:3" ht="132" customHeight="1">
      <c r="B2" s="17" t="s">
        <v>58</v>
      </c>
      <c r="C2" s="70" t="s">
        <v>424</v>
      </c>
    </row>
    <row r="3" spans="2:3" s="21" customFormat="1" ht="60">
      <c r="B3" s="33" t="s">
        <v>59</v>
      </c>
      <c r="C3" s="69" t="s">
        <v>423</v>
      </c>
    </row>
    <row r="4" spans="2:3" ht="15.75">
      <c r="B4" s="25" t="s">
        <v>125</v>
      </c>
      <c r="C4" s="26">
        <v>1</v>
      </c>
    </row>
    <row r="5" spans="2:3" ht="31.5">
      <c r="B5" s="25" t="s">
        <v>126</v>
      </c>
      <c r="C5" s="26">
        <v>1</v>
      </c>
    </row>
    <row r="6" spans="2:3" ht="31.5">
      <c r="B6" s="25" t="s">
        <v>127</v>
      </c>
      <c r="C6" s="26">
        <v>1</v>
      </c>
    </row>
    <row r="7" spans="2:3" ht="15.75">
      <c r="B7" s="25" t="s">
        <v>128</v>
      </c>
      <c r="C7" s="26">
        <v>1</v>
      </c>
    </row>
    <row r="8" spans="2:3" ht="15.75">
      <c r="B8" s="25" t="s">
        <v>129</v>
      </c>
      <c r="C8" s="26">
        <v>1</v>
      </c>
    </row>
    <row r="9" spans="2:3" ht="15.75">
      <c r="B9" s="25" t="s">
        <v>69</v>
      </c>
      <c r="C9" s="26">
        <v>1</v>
      </c>
    </row>
    <row r="10" spans="2:3" ht="15.75">
      <c r="B10" s="25" t="s">
        <v>130</v>
      </c>
      <c r="C10" s="26">
        <v>1</v>
      </c>
    </row>
    <row r="11" spans="2:3" ht="31.5">
      <c r="B11" s="34" t="s">
        <v>131</v>
      </c>
      <c r="C11" s="35"/>
    </row>
    <row r="12" spans="2:3" ht="31.5">
      <c r="B12" s="25" t="s">
        <v>132</v>
      </c>
      <c r="C12" s="26">
        <v>0</v>
      </c>
    </row>
    <row r="13" spans="2:3" ht="31.5">
      <c r="B13" s="25" t="s">
        <v>133</v>
      </c>
      <c r="C13" s="26">
        <v>0</v>
      </c>
    </row>
    <row r="14" spans="2:3" ht="15.75">
      <c r="B14" s="25" t="s">
        <v>134</v>
      </c>
      <c r="C14" s="26">
        <v>0</v>
      </c>
    </row>
    <row r="15" spans="2:3" ht="31.5">
      <c r="B15" s="25" t="s">
        <v>135</v>
      </c>
      <c r="C15" s="26">
        <v>0</v>
      </c>
    </row>
    <row r="16" spans="2:3" ht="31.5">
      <c r="B16" s="25" t="s">
        <v>76</v>
      </c>
      <c r="C16" s="26">
        <v>0</v>
      </c>
    </row>
    <row r="17" spans="2:3" ht="63">
      <c r="B17" s="25" t="s">
        <v>136</v>
      </c>
      <c r="C17" s="26">
        <v>0</v>
      </c>
    </row>
    <row r="18" spans="2:3" ht="15.75">
      <c r="B18" s="25" t="s">
        <v>137</v>
      </c>
      <c r="C18" s="26">
        <v>1</v>
      </c>
    </row>
    <row r="19" spans="2:3" ht="15.75">
      <c r="B19" s="25" t="s">
        <v>138</v>
      </c>
      <c r="C19" s="26">
        <v>1</v>
      </c>
    </row>
    <row r="20" spans="2:3" ht="15.75">
      <c r="B20" s="25" t="s">
        <v>139</v>
      </c>
      <c r="C20" s="26">
        <v>0</v>
      </c>
    </row>
    <row r="21" spans="2:3" ht="47.25">
      <c r="B21" s="25" t="s">
        <v>140</v>
      </c>
      <c r="C21" s="26">
        <v>1</v>
      </c>
    </row>
    <row r="22" spans="2:3" ht="31.5">
      <c r="B22" s="25" t="s">
        <v>141</v>
      </c>
      <c r="C22" s="26">
        <v>1</v>
      </c>
    </row>
    <row r="23" spans="2:3" ht="15.75">
      <c r="B23" s="29" t="s">
        <v>142</v>
      </c>
      <c r="C23" s="26">
        <v>1</v>
      </c>
    </row>
    <row r="24" spans="2:3" ht="47.25">
      <c r="B24" s="29" t="s">
        <v>143</v>
      </c>
      <c r="C24" s="26">
        <v>0</v>
      </c>
    </row>
    <row r="25" spans="2:3" ht="31.5">
      <c r="B25" s="29" t="s">
        <v>144</v>
      </c>
      <c r="C25" s="26">
        <v>1</v>
      </c>
    </row>
    <row r="26" spans="2:3" ht="47.25">
      <c r="B26" s="29" t="s">
        <v>145</v>
      </c>
      <c r="C26" s="26">
        <v>0</v>
      </c>
    </row>
    <row r="27" spans="2:3" ht="63">
      <c r="B27" s="29" t="s">
        <v>146</v>
      </c>
      <c r="C27" s="26">
        <v>1</v>
      </c>
    </row>
    <row r="28" spans="2:3" ht="94.5">
      <c r="B28" s="25" t="s">
        <v>147</v>
      </c>
      <c r="C28" s="26">
        <v>1</v>
      </c>
    </row>
    <row r="29" spans="2:3" ht="31.5">
      <c r="B29" s="29" t="s">
        <v>148</v>
      </c>
      <c r="C29" s="26">
        <v>1</v>
      </c>
    </row>
    <row r="30" spans="2:3" ht="47.25">
      <c r="B30" s="25" t="s">
        <v>149</v>
      </c>
      <c r="C30" s="26">
        <v>1</v>
      </c>
    </row>
    <row r="31" spans="2:3" ht="63">
      <c r="B31" s="22" t="s">
        <v>150</v>
      </c>
      <c r="C31" s="23"/>
    </row>
    <row r="32" spans="2:3" ht="31.5">
      <c r="B32" s="29" t="s">
        <v>151</v>
      </c>
      <c r="C32" s="26">
        <v>1</v>
      </c>
    </row>
    <row r="33" spans="2:3" ht="15.75">
      <c r="B33" s="25" t="s">
        <v>152</v>
      </c>
      <c r="C33" s="26">
        <v>1</v>
      </c>
    </row>
    <row r="34" spans="2:3" ht="15.75">
      <c r="B34" s="25" t="s">
        <v>69</v>
      </c>
      <c r="C34" s="26">
        <v>0</v>
      </c>
    </row>
    <row r="35" spans="2:3" ht="15.75">
      <c r="B35" s="25" t="s">
        <v>153</v>
      </c>
      <c r="C35" s="26">
        <v>0</v>
      </c>
    </row>
    <row r="36" spans="2:3" ht="47.25">
      <c r="B36" s="22" t="s">
        <v>154</v>
      </c>
      <c r="C36" s="23"/>
    </row>
    <row r="37" spans="2:3" ht="15.75">
      <c r="B37" s="25" t="s">
        <v>155</v>
      </c>
      <c r="C37" s="26">
        <v>1</v>
      </c>
    </row>
    <row r="38" spans="2:3" ht="15.75">
      <c r="B38" s="25" t="s">
        <v>156</v>
      </c>
      <c r="C38" s="26">
        <v>1</v>
      </c>
    </row>
    <row r="39" spans="2:3" ht="15.75">
      <c r="B39" s="25" t="s">
        <v>157</v>
      </c>
      <c r="C39" s="26">
        <v>1</v>
      </c>
    </row>
    <row r="40" spans="2:3" ht="31.5">
      <c r="B40" s="25" t="s">
        <v>158</v>
      </c>
      <c r="C40" s="26">
        <v>0</v>
      </c>
    </row>
    <row r="41" spans="2:3" ht="31.5">
      <c r="B41" s="25" t="s">
        <v>159</v>
      </c>
      <c r="C41" s="26">
        <v>1</v>
      </c>
    </row>
    <row r="42" spans="2:3" ht="31.5">
      <c r="B42" s="25" t="s">
        <v>160</v>
      </c>
      <c r="C42" s="26">
        <v>1</v>
      </c>
    </row>
    <row r="43" spans="2:3" ht="15.75">
      <c r="B43" s="25" t="s">
        <v>161</v>
      </c>
      <c r="C43" s="26">
        <v>1</v>
      </c>
    </row>
    <row r="44" spans="2:3" ht="15.75">
      <c r="B44" s="29" t="s">
        <v>162</v>
      </c>
      <c r="C44" s="26">
        <v>0</v>
      </c>
    </row>
    <row r="45" spans="2:3" ht="31.5">
      <c r="B45" s="22" t="s">
        <v>163</v>
      </c>
      <c r="C45" s="23"/>
    </row>
    <row r="46" spans="2:3" ht="47.25">
      <c r="B46" s="29" t="s">
        <v>164</v>
      </c>
      <c r="C46" s="26">
        <v>1</v>
      </c>
    </row>
    <row r="47" spans="2:3" ht="16.5" thickBot="1">
      <c r="B47" s="36" t="s">
        <v>165</v>
      </c>
      <c r="C47" s="26">
        <v>1</v>
      </c>
    </row>
    <row r="48" spans="2:3" ht="16.5" thickBot="1">
      <c r="B48" s="37" t="s">
        <v>166</v>
      </c>
      <c r="C48" s="26">
        <v>1</v>
      </c>
    </row>
    <row r="49" spans="2:3" ht="16.5" thickBot="1">
      <c r="B49" s="36" t="s">
        <v>167</v>
      </c>
      <c r="C49" s="26">
        <v>1</v>
      </c>
    </row>
    <row r="50" spans="2:3" ht="32.25" thickBot="1">
      <c r="B50" s="36" t="s">
        <v>168</v>
      </c>
      <c r="C50" s="26">
        <v>1</v>
      </c>
    </row>
    <row r="51" spans="2:3" ht="31.5">
      <c r="B51" s="25" t="s">
        <v>169</v>
      </c>
      <c r="C51" s="26">
        <v>1</v>
      </c>
    </row>
    <row r="52" spans="2:3" ht="126">
      <c r="B52" s="25" t="s">
        <v>170</v>
      </c>
      <c r="C52" s="26">
        <v>1</v>
      </c>
    </row>
    <row r="53" spans="2:3" ht="31.5">
      <c r="B53" s="25" t="s">
        <v>171</v>
      </c>
      <c r="C53" s="26">
        <v>0</v>
      </c>
    </row>
    <row r="54" spans="2:3" ht="63">
      <c r="B54" s="25" t="s">
        <v>172</v>
      </c>
      <c r="C54" s="26">
        <v>0</v>
      </c>
    </row>
    <row r="55" spans="2:3" ht="94.5">
      <c r="B55" s="29" t="s">
        <v>173</v>
      </c>
      <c r="C55" s="26">
        <v>0</v>
      </c>
    </row>
    <row r="56" spans="2:3" ht="47.25">
      <c r="B56" s="25" t="s">
        <v>174</v>
      </c>
      <c r="C56" s="26">
        <v>0</v>
      </c>
    </row>
    <row r="57" spans="2:3" ht="15.75">
      <c r="B57" s="29" t="s">
        <v>175</v>
      </c>
      <c r="C57" s="26">
        <v>0</v>
      </c>
    </row>
    <row r="58" spans="2:3" ht="15.75">
      <c r="B58" s="38" t="s">
        <v>176</v>
      </c>
      <c r="C58" s="26">
        <v>1</v>
      </c>
    </row>
    <row r="59" spans="2:3" ht="31.5">
      <c r="B59" s="38" t="s">
        <v>177</v>
      </c>
      <c r="C59" s="26">
        <v>1</v>
      </c>
    </row>
    <row r="60" spans="2:3" ht="31.5">
      <c r="B60" s="38" t="s">
        <v>178</v>
      </c>
      <c r="C60" s="26">
        <v>1</v>
      </c>
    </row>
    <row r="61" spans="2:3" ht="78.75">
      <c r="B61" s="38" t="s">
        <v>179</v>
      </c>
      <c r="C61" s="26">
        <v>0</v>
      </c>
    </row>
    <row r="62" spans="2:3" ht="94.5">
      <c r="B62" s="38" t="s">
        <v>180</v>
      </c>
      <c r="C62" s="26">
        <v>1</v>
      </c>
    </row>
    <row r="63" spans="2:3" ht="15.75">
      <c r="B63" s="38" t="s">
        <v>181</v>
      </c>
      <c r="C63" s="26">
        <v>1</v>
      </c>
    </row>
    <row r="64" spans="2:3" ht="78.75">
      <c r="B64" s="38" t="s">
        <v>182</v>
      </c>
      <c r="C64" s="26">
        <v>1</v>
      </c>
    </row>
    <row r="65" spans="2:3" ht="63">
      <c r="B65" s="25" t="s">
        <v>183</v>
      </c>
      <c r="C65" s="26">
        <v>1</v>
      </c>
    </row>
    <row r="66" spans="2:3" ht="79.5" thickBot="1">
      <c r="B66" s="25" t="s">
        <v>184</v>
      </c>
      <c r="C66" s="26">
        <v>1</v>
      </c>
    </row>
    <row r="67" spans="2:3" ht="16.5" thickBot="1">
      <c r="B67" s="39" t="s">
        <v>122</v>
      </c>
      <c r="C67" s="40">
        <f>SUM(C4:C66)</f>
        <v>40</v>
      </c>
    </row>
    <row r="68" spans="2:3" ht="15.75">
      <c r="B68" s="41" t="s">
        <v>123</v>
      </c>
      <c r="C68" s="40">
        <v>60</v>
      </c>
    </row>
    <row r="69" spans="2:3" ht="16.5" thickBot="1">
      <c r="B69" s="42" t="s">
        <v>124</v>
      </c>
      <c r="C69" s="43">
        <f>C67/C68</f>
        <v>0.6666666666666666</v>
      </c>
    </row>
    <row r="73" ht="15.75">
      <c r="B73" s="18">
        <v>60</v>
      </c>
    </row>
  </sheetData>
  <sheetProtection/>
  <hyperlinks>
    <hyperlink ref="C3" r:id="rId1" display="http://shkola-palana.edusite.ru/"/>
  </hyperlinks>
  <printOptions/>
  <pageMargins left="0.7" right="0.7" top="0.75" bottom="0.75" header="0.3" footer="0.3"/>
  <pageSetup horizontalDpi="600" verticalDpi="600" orientation="portrait" paperSize="9" scale="68"/>
</worksheet>
</file>

<file path=xl/worksheets/sheet4.xml><?xml version="1.0" encoding="utf-8"?>
<worksheet xmlns="http://schemas.openxmlformats.org/spreadsheetml/2006/main" xmlns:r="http://schemas.openxmlformats.org/officeDocument/2006/relationships">
  <dimension ref="B2:I109"/>
  <sheetViews>
    <sheetView tabSelected="1" zoomScale="60" zoomScaleNormal="60" zoomScalePageLayoutView="0" workbookViewId="0" topLeftCell="A374">
      <pane ySplit="765" topLeftCell="A33" activePane="bottomLeft" state="split"/>
      <selection pane="topLeft" activeCell="B374" sqref="B1:F16384"/>
      <selection pane="bottomLeft" activeCell="B37" sqref="B37:E37"/>
    </sheetView>
  </sheetViews>
  <sheetFormatPr defaultColWidth="8.8515625" defaultRowHeight="15"/>
  <cols>
    <col min="1" max="1" width="8.8515625" style="18" customWidth="1"/>
    <col min="2" max="2" width="9.8515625" style="18" customWidth="1"/>
    <col min="3" max="3" width="58.421875" style="18" customWidth="1"/>
    <col min="4" max="4" width="18.8515625" style="18" customWidth="1"/>
    <col min="5" max="5" width="28.7109375" style="18" customWidth="1"/>
    <col min="6" max="6" width="14.421875" style="32" customWidth="1"/>
    <col min="7" max="7" width="8.8515625" style="18" customWidth="1"/>
    <col min="8" max="8" width="18.8515625" style="18" customWidth="1"/>
    <col min="9" max="9" width="11.00390625" style="44" customWidth="1"/>
    <col min="10" max="10" width="10.421875" style="18" customWidth="1"/>
    <col min="11" max="11" width="11.421875" style="18" customWidth="1"/>
    <col min="12" max="12" width="11.8515625" style="18" customWidth="1"/>
    <col min="13" max="16384" width="8.8515625" style="18" customWidth="1"/>
  </cols>
  <sheetData>
    <row r="2" spans="2:6" ht="18.75">
      <c r="B2" s="71" t="s">
        <v>185</v>
      </c>
      <c r="C2" s="71"/>
      <c r="D2" s="71"/>
      <c r="E2" s="71"/>
      <c r="F2" s="71"/>
    </row>
    <row r="3" spans="2:6" ht="38.25" customHeight="1" thickBot="1">
      <c r="B3" s="72" t="s">
        <v>186</v>
      </c>
      <c r="C3" s="72"/>
      <c r="D3" s="72"/>
      <c r="E3" s="72"/>
      <c r="F3" s="72"/>
    </row>
    <row r="4" spans="2:9" s="21" customFormat="1" ht="15.75" customHeight="1" thickBot="1">
      <c r="B4" s="46"/>
      <c r="C4" s="46"/>
      <c r="D4" s="46"/>
      <c r="E4" s="46"/>
      <c r="F4" s="46"/>
      <c r="I4" s="45"/>
    </row>
    <row r="5" spans="2:6" ht="15.75">
      <c r="B5" s="46" t="s">
        <v>187</v>
      </c>
      <c r="C5" s="46" t="s">
        <v>188</v>
      </c>
      <c r="D5" s="46" t="s">
        <v>189</v>
      </c>
      <c r="E5" s="46" t="s">
        <v>190</v>
      </c>
      <c r="F5" s="46"/>
    </row>
    <row r="6" spans="2:6" ht="69" customHeight="1" thickBot="1">
      <c r="B6" s="73" t="s">
        <v>191</v>
      </c>
      <c r="C6" s="74"/>
      <c r="D6" s="74"/>
      <c r="E6" s="74"/>
      <c r="F6" s="74"/>
    </row>
    <row r="7" spans="2:6" ht="16.5" thickBot="1">
      <c r="B7" s="75" t="s">
        <v>192</v>
      </c>
      <c r="C7" s="76"/>
      <c r="D7" s="76"/>
      <c r="E7" s="77"/>
      <c r="F7" s="47">
        <f>F8+F15+F21+F29</f>
        <v>25</v>
      </c>
    </row>
    <row r="8" spans="2:6" ht="15.75">
      <c r="B8" s="78" t="s">
        <v>193</v>
      </c>
      <c r="C8" s="79"/>
      <c r="D8" s="79"/>
      <c r="E8" s="80"/>
      <c r="F8" s="48">
        <f>SUM(F9:F14)</f>
        <v>4</v>
      </c>
    </row>
    <row r="9" spans="2:6" ht="103.5" customHeight="1">
      <c r="B9" s="50" t="s">
        <v>194</v>
      </c>
      <c r="C9" s="25" t="s">
        <v>195</v>
      </c>
      <c r="D9" s="25" t="s">
        <v>196</v>
      </c>
      <c r="E9" s="25" t="s">
        <v>197</v>
      </c>
      <c r="F9" s="26">
        <v>1</v>
      </c>
    </row>
    <row r="10" spans="2:6" ht="141.75">
      <c r="B10" s="50" t="s">
        <v>198</v>
      </c>
      <c r="C10" s="25" t="s">
        <v>199</v>
      </c>
      <c r="D10" s="25" t="s">
        <v>200</v>
      </c>
      <c r="E10" s="25" t="s">
        <v>197</v>
      </c>
      <c r="F10" s="26">
        <v>1</v>
      </c>
    </row>
    <row r="11" spans="2:6" ht="63">
      <c r="B11" s="50" t="s">
        <v>201</v>
      </c>
      <c r="C11" s="51" t="s">
        <v>202</v>
      </c>
      <c r="D11" s="25" t="s">
        <v>203</v>
      </c>
      <c r="E11" s="51" t="s">
        <v>204</v>
      </c>
      <c r="F11" s="26">
        <v>0</v>
      </c>
    </row>
    <row r="12" spans="2:6" ht="126">
      <c r="B12" s="50" t="s">
        <v>205</v>
      </c>
      <c r="C12" s="25" t="s">
        <v>206</v>
      </c>
      <c r="D12" s="25" t="s">
        <v>196</v>
      </c>
      <c r="E12" s="25" t="s">
        <v>197</v>
      </c>
      <c r="F12" s="26">
        <v>0</v>
      </c>
    </row>
    <row r="13" spans="2:6" ht="126">
      <c r="B13" s="50" t="s">
        <v>207</v>
      </c>
      <c r="C13" s="25" t="s">
        <v>208</v>
      </c>
      <c r="D13" s="25" t="s">
        <v>196</v>
      </c>
      <c r="E13" s="25" t="s">
        <v>197</v>
      </c>
      <c r="F13" s="26">
        <v>1</v>
      </c>
    </row>
    <row r="14" spans="2:6" ht="96.75" customHeight="1">
      <c r="B14" s="50" t="s">
        <v>209</v>
      </c>
      <c r="C14" s="25" t="s">
        <v>210</v>
      </c>
      <c r="D14" s="25" t="s">
        <v>200</v>
      </c>
      <c r="E14" s="25" t="s">
        <v>197</v>
      </c>
      <c r="F14" s="26">
        <v>1</v>
      </c>
    </row>
    <row r="15" spans="2:6" ht="36.75" customHeight="1">
      <c r="B15" s="81" t="s">
        <v>211</v>
      </c>
      <c r="C15" s="82"/>
      <c r="D15" s="82"/>
      <c r="E15" s="82"/>
      <c r="F15" s="49">
        <f>SUM(F16:F20)</f>
        <v>8</v>
      </c>
    </row>
    <row r="16" spans="2:6" ht="126">
      <c r="B16" s="50" t="s">
        <v>212</v>
      </c>
      <c r="C16" s="25" t="s">
        <v>213</v>
      </c>
      <c r="D16" s="25" t="s">
        <v>214</v>
      </c>
      <c r="E16" s="25" t="s">
        <v>197</v>
      </c>
      <c r="F16" s="26">
        <v>2</v>
      </c>
    </row>
    <row r="17" spans="2:6" ht="56.25" customHeight="1">
      <c r="B17" s="50" t="s">
        <v>215</v>
      </c>
      <c r="C17" s="25" t="s">
        <v>216</v>
      </c>
      <c r="D17" s="25" t="s">
        <v>214</v>
      </c>
      <c r="E17" s="25" t="s">
        <v>197</v>
      </c>
      <c r="F17" s="26">
        <v>0</v>
      </c>
    </row>
    <row r="18" spans="2:6" ht="126">
      <c r="B18" s="50" t="s">
        <v>217</v>
      </c>
      <c r="C18" s="25" t="s">
        <v>218</v>
      </c>
      <c r="D18" s="25" t="s">
        <v>214</v>
      </c>
      <c r="E18" s="25" t="s">
        <v>197</v>
      </c>
      <c r="F18" s="26">
        <v>2</v>
      </c>
    </row>
    <row r="19" spans="2:6" ht="126">
      <c r="B19" s="50" t="s">
        <v>219</v>
      </c>
      <c r="C19" s="25" t="s">
        <v>220</v>
      </c>
      <c r="D19" s="25" t="s">
        <v>214</v>
      </c>
      <c r="E19" s="25" t="s">
        <v>221</v>
      </c>
      <c r="F19" s="26">
        <v>2</v>
      </c>
    </row>
    <row r="20" spans="2:6" ht="126">
      <c r="B20" s="50" t="s">
        <v>222</v>
      </c>
      <c r="C20" s="25" t="s">
        <v>223</v>
      </c>
      <c r="D20" s="25" t="s">
        <v>214</v>
      </c>
      <c r="E20" s="25" t="s">
        <v>224</v>
      </c>
      <c r="F20" s="26">
        <v>2</v>
      </c>
    </row>
    <row r="21" spans="2:6" ht="60" customHeight="1">
      <c r="B21" s="83" t="s">
        <v>225</v>
      </c>
      <c r="C21" s="84"/>
      <c r="D21" s="84"/>
      <c r="E21" s="84"/>
      <c r="F21" s="49">
        <f>SUM(F22:F28)</f>
        <v>6</v>
      </c>
    </row>
    <row r="22" spans="2:6" ht="141.75">
      <c r="B22" s="50" t="s">
        <v>226</v>
      </c>
      <c r="C22" s="25" t="s">
        <v>227</v>
      </c>
      <c r="D22" s="25" t="s">
        <v>228</v>
      </c>
      <c r="E22" s="25" t="s">
        <v>229</v>
      </c>
      <c r="F22" s="26">
        <v>2</v>
      </c>
    </row>
    <row r="23" spans="2:6" ht="126">
      <c r="B23" s="50" t="s">
        <v>230</v>
      </c>
      <c r="C23" s="25" t="s">
        <v>231</v>
      </c>
      <c r="D23" s="25" t="s">
        <v>196</v>
      </c>
      <c r="E23" s="25" t="s">
        <v>197</v>
      </c>
      <c r="F23" s="26">
        <v>1</v>
      </c>
    </row>
    <row r="24" spans="2:6" ht="129.75" customHeight="1">
      <c r="B24" s="50" t="s">
        <v>232</v>
      </c>
      <c r="C24" s="25" t="s">
        <v>233</v>
      </c>
      <c r="D24" s="25" t="s">
        <v>196</v>
      </c>
      <c r="E24" s="25" t="s">
        <v>234</v>
      </c>
      <c r="F24" s="26">
        <v>1</v>
      </c>
    </row>
    <row r="25" spans="2:6" ht="126">
      <c r="B25" s="50" t="s">
        <v>235</v>
      </c>
      <c r="C25" s="25" t="s">
        <v>236</v>
      </c>
      <c r="D25" s="25" t="s">
        <v>196</v>
      </c>
      <c r="E25" s="25" t="s">
        <v>237</v>
      </c>
      <c r="F25" s="26">
        <v>1</v>
      </c>
    </row>
    <row r="26" spans="2:6" ht="99.75" customHeight="1">
      <c r="B26" s="50" t="s">
        <v>238</v>
      </c>
      <c r="C26" s="25" t="s">
        <v>239</v>
      </c>
      <c r="D26" s="25" t="s">
        <v>240</v>
      </c>
      <c r="E26" s="25" t="s">
        <v>197</v>
      </c>
      <c r="F26" s="26">
        <v>0</v>
      </c>
    </row>
    <row r="27" spans="2:6" ht="110.25">
      <c r="B27" s="50" t="s">
        <v>241</v>
      </c>
      <c r="C27" s="25" t="s">
        <v>242</v>
      </c>
      <c r="D27" s="25" t="s">
        <v>243</v>
      </c>
      <c r="E27" s="25" t="s">
        <v>234</v>
      </c>
      <c r="F27" s="26">
        <v>1</v>
      </c>
    </row>
    <row r="28" spans="2:6" ht="58.5" customHeight="1">
      <c r="B28" s="50" t="s">
        <v>244</v>
      </c>
      <c r="C28" s="25" t="s">
        <v>245</v>
      </c>
      <c r="D28" s="25" t="s">
        <v>196</v>
      </c>
      <c r="E28" s="25" t="s">
        <v>246</v>
      </c>
      <c r="F28" s="26">
        <v>0</v>
      </c>
    </row>
    <row r="29" spans="2:6" ht="45" customHeight="1">
      <c r="B29" s="83" t="s">
        <v>247</v>
      </c>
      <c r="C29" s="84"/>
      <c r="D29" s="84"/>
      <c r="E29" s="84"/>
      <c r="F29" s="49">
        <f>SUM(F30:F35)</f>
        <v>7</v>
      </c>
    </row>
    <row r="30" spans="2:6" ht="141.75">
      <c r="B30" s="50" t="s">
        <v>248</v>
      </c>
      <c r="C30" s="25" t="s">
        <v>249</v>
      </c>
      <c r="D30" s="25" t="s">
        <v>250</v>
      </c>
      <c r="E30" s="25" t="s">
        <v>246</v>
      </c>
      <c r="F30" s="26">
        <v>3</v>
      </c>
    </row>
    <row r="31" spans="2:6" ht="94.5">
      <c r="B31" s="50" t="s">
        <v>251</v>
      </c>
      <c r="C31" s="25" t="s">
        <v>252</v>
      </c>
      <c r="D31" s="25" t="s">
        <v>253</v>
      </c>
      <c r="E31" s="25" t="s">
        <v>229</v>
      </c>
      <c r="F31" s="26">
        <v>2</v>
      </c>
    </row>
    <row r="32" spans="2:6" ht="94.5">
      <c r="B32" s="50" t="s">
        <v>254</v>
      </c>
      <c r="C32" s="25" t="s">
        <v>255</v>
      </c>
      <c r="D32" s="25" t="s">
        <v>253</v>
      </c>
      <c r="E32" s="25" t="s">
        <v>197</v>
      </c>
      <c r="F32" s="26">
        <v>1</v>
      </c>
    </row>
    <row r="33" spans="2:6" ht="53.25" customHeight="1">
      <c r="B33" s="50" t="s">
        <v>256</v>
      </c>
      <c r="C33" s="25" t="s">
        <v>257</v>
      </c>
      <c r="D33" s="25" t="s">
        <v>258</v>
      </c>
      <c r="E33" s="25" t="s">
        <v>197</v>
      </c>
      <c r="F33" s="26">
        <v>0</v>
      </c>
    </row>
    <row r="34" spans="2:6" ht="57" customHeight="1">
      <c r="B34" s="50" t="s">
        <v>259</v>
      </c>
      <c r="C34" s="25" t="s">
        <v>260</v>
      </c>
      <c r="D34" s="25" t="s">
        <v>258</v>
      </c>
      <c r="E34" s="25" t="s">
        <v>229</v>
      </c>
      <c r="F34" s="26">
        <v>0</v>
      </c>
    </row>
    <row r="35" spans="2:6" ht="61.5" customHeight="1">
      <c r="B35" s="50" t="s">
        <v>261</v>
      </c>
      <c r="C35" s="25" t="s">
        <v>262</v>
      </c>
      <c r="D35" s="25" t="s">
        <v>263</v>
      </c>
      <c r="E35" s="25" t="s">
        <v>197</v>
      </c>
      <c r="F35" s="26">
        <v>1</v>
      </c>
    </row>
    <row r="36" spans="2:6" ht="69" customHeight="1" thickBot="1">
      <c r="B36" s="85" t="s">
        <v>264</v>
      </c>
      <c r="C36" s="86"/>
      <c r="D36" s="86"/>
      <c r="E36" s="86"/>
      <c r="F36" s="23"/>
    </row>
    <row r="37" spans="2:6" ht="18.75" customHeight="1" thickBot="1">
      <c r="B37" s="75" t="s">
        <v>430</v>
      </c>
      <c r="C37" s="76"/>
      <c r="D37" s="76"/>
      <c r="E37" s="77"/>
      <c r="F37" s="26">
        <f>F38+F44+F51+F60+F70+F77+F87</f>
        <v>33</v>
      </c>
    </row>
    <row r="38" spans="2:6" ht="15.75">
      <c r="B38" s="83" t="s">
        <v>265</v>
      </c>
      <c r="C38" s="84"/>
      <c r="D38" s="84"/>
      <c r="E38" s="84"/>
      <c r="F38" s="49">
        <f>SUM(F39:F43)</f>
        <v>6</v>
      </c>
    </row>
    <row r="39" spans="2:6" ht="157.5">
      <c r="B39" s="50" t="s">
        <v>266</v>
      </c>
      <c r="C39" s="25" t="s">
        <v>267</v>
      </c>
      <c r="D39" s="25" t="s">
        <v>268</v>
      </c>
      <c r="E39" s="25" t="s">
        <v>269</v>
      </c>
      <c r="F39" s="26">
        <v>0</v>
      </c>
    </row>
    <row r="40" spans="2:6" ht="157.5">
      <c r="B40" s="50" t="s">
        <v>270</v>
      </c>
      <c r="C40" s="25" t="s">
        <v>271</v>
      </c>
      <c r="D40" s="25" t="s">
        <v>272</v>
      </c>
      <c r="E40" s="25" t="s">
        <v>273</v>
      </c>
      <c r="F40" s="26">
        <v>1</v>
      </c>
    </row>
    <row r="41" spans="2:6" ht="220.5">
      <c r="B41" s="50" t="s">
        <v>274</v>
      </c>
      <c r="C41" s="25" t="s">
        <v>275</v>
      </c>
      <c r="D41" s="25" t="s">
        <v>276</v>
      </c>
      <c r="E41" s="25" t="s">
        <v>277</v>
      </c>
      <c r="F41" s="26">
        <v>1</v>
      </c>
    </row>
    <row r="42" spans="2:6" ht="140.25" customHeight="1">
      <c r="B42" s="50" t="s">
        <v>278</v>
      </c>
      <c r="C42" s="25" t="s">
        <v>279</v>
      </c>
      <c r="D42" s="25" t="s">
        <v>280</v>
      </c>
      <c r="E42" s="25" t="s">
        <v>281</v>
      </c>
      <c r="F42" s="26">
        <v>2</v>
      </c>
    </row>
    <row r="43" spans="2:6" ht="85.5" customHeight="1">
      <c r="B43" s="50" t="s">
        <v>282</v>
      </c>
      <c r="C43" s="25" t="s">
        <v>283</v>
      </c>
      <c r="D43" s="25" t="s">
        <v>284</v>
      </c>
      <c r="E43" s="25" t="s">
        <v>285</v>
      </c>
      <c r="F43" s="26">
        <v>2</v>
      </c>
    </row>
    <row r="44" spans="2:6" ht="38.25" customHeight="1">
      <c r="B44" s="83" t="s">
        <v>286</v>
      </c>
      <c r="C44" s="84"/>
      <c r="D44" s="84"/>
      <c r="E44" s="84"/>
      <c r="F44" s="49">
        <f>SUM(F45:F50)</f>
        <v>7</v>
      </c>
    </row>
    <row r="45" spans="2:6" ht="126">
      <c r="B45" s="50" t="s">
        <v>287</v>
      </c>
      <c r="C45" s="25" t="s">
        <v>288</v>
      </c>
      <c r="D45" s="25" t="s">
        <v>289</v>
      </c>
      <c r="E45" s="25" t="s">
        <v>290</v>
      </c>
      <c r="F45" s="26">
        <v>1</v>
      </c>
    </row>
    <row r="46" spans="2:6" ht="157.5">
      <c r="B46" s="50" t="s">
        <v>291</v>
      </c>
      <c r="C46" s="25" t="s">
        <v>292</v>
      </c>
      <c r="D46" s="25" t="s">
        <v>280</v>
      </c>
      <c r="E46" s="25" t="s">
        <v>293</v>
      </c>
      <c r="F46" s="26">
        <v>2</v>
      </c>
    </row>
    <row r="47" spans="2:6" ht="157.5">
      <c r="B47" s="50" t="s">
        <v>294</v>
      </c>
      <c r="C47" s="25" t="s">
        <v>295</v>
      </c>
      <c r="D47" s="25" t="s">
        <v>280</v>
      </c>
      <c r="E47" s="25" t="s">
        <v>296</v>
      </c>
      <c r="F47" s="26">
        <v>1</v>
      </c>
    </row>
    <row r="48" spans="2:6" ht="157.5">
      <c r="B48" s="50" t="s">
        <v>297</v>
      </c>
      <c r="C48" s="25" t="s">
        <v>298</v>
      </c>
      <c r="D48" s="25" t="s">
        <v>280</v>
      </c>
      <c r="E48" s="25" t="s">
        <v>299</v>
      </c>
      <c r="F48" s="26">
        <v>0</v>
      </c>
    </row>
    <row r="49" spans="2:6" ht="157.5">
      <c r="B49" s="50" t="s">
        <v>300</v>
      </c>
      <c r="C49" s="25" t="s">
        <v>301</v>
      </c>
      <c r="D49" s="25" t="s">
        <v>280</v>
      </c>
      <c r="E49" s="25" t="s">
        <v>425</v>
      </c>
      <c r="F49" s="26">
        <v>2</v>
      </c>
    </row>
    <row r="50" spans="2:6" ht="126">
      <c r="B50" s="50" t="s">
        <v>302</v>
      </c>
      <c r="C50" s="25" t="s">
        <v>303</v>
      </c>
      <c r="D50" s="25" t="s">
        <v>196</v>
      </c>
      <c r="E50" s="25" t="s">
        <v>426</v>
      </c>
      <c r="F50" s="26">
        <v>1</v>
      </c>
    </row>
    <row r="51" spans="2:6" ht="34.5" customHeight="1">
      <c r="B51" s="83" t="s">
        <v>304</v>
      </c>
      <c r="C51" s="84"/>
      <c r="D51" s="84"/>
      <c r="E51" s="84"/>
      <c r="F51" s="49">
        <f>SUM(F52:F59)</f>
        <v>6</v>
      </c>
    </row>
    <row r="52" spans="2:6" ht="47.25" customHeight="1">
      <c r="B52" s="50" t="s">
        <v>305</v>
      </c>
      <c r="C52" s="25" t="s">
        <v>306</v>
      </c>
      <c r="D52" s="25" t="s">
        <v>196</v>
      </c>
      <c r="E52" s="25" t="s">
        <v>307</v>
      </c>
      <c r="F52" s="26">
        <v>1</v>
      </c>
    </row>
    <row r="53" spans="2:6" ht="126">
      <c r="B53" s="50" t="s">
        <v>308</v>
      </c>
      <c r="C53" s="25" t="s">
        <v>309</v>
      </c>
      <c r="D53" s="25" t="s">
        <v>196</v>
      </c>
      <c r="E53" s="25" t="s">
        <v>310</v>
      </c>
      <c r="F53" s="26">
        <v>0</v>
      </c>
    </row>
    <row r="54" spans="2:6" ht="157.5">
      <c r="B54" s="50" t="s">
        <v>311</v>
      </c>
      <c r="C54" s="25" t="s">
        <v>312</v>
      </c>
      <c r="D54" s="25" t="s">
        <v>280</v>
      </c>
      <c r="E54" s="25" t="s">
        <v>310</v>
      </c>
      <c r="F54" s="26">
        <v>0</v>
      </c>
    </row>
    <row r="55" spans="2:6" ht="126">
      <c r="B55" s="50" t="s">
        <v>313</v>
      </c>
      <c r="C55" s="25" t="s">
        <v>314</v>
      </c>
      <c r="D55" s="25" t="s">
        <v>196</v>
      </c>
      <c r="E55" s="25" t="s">
        <v>315</v>
      </c>
      <c r="F55" s="26">
        <v>1</v>
      </c>
    </row>
    <row r="56" spans="2:6" ht="61.5" customHeight="1">
      <c r="B56" s="50" t="s">
        <v>316</v>
      </c>
      <c r="C56" s="25" t="s">
        <v>317</v>
      </c>
      <c r="D56" s="25" t="s">
        <v>196</v>
      </c>
      <c r="E56" s="25" t="s">
        <v>310</v>
      </c>
      <c r="F56" s="26">
        <v>1</v>
      </c>
    </row>
    <row r="57" spans="2:6" ht="85.5" customHeight="1">
      <c r="B57" s="50" t="s">
        <v>318</v>
      </c>
      <c r="C57" s="25" t="s">
        <v>319</v>
      </c>
      <c r="D57" s="25" t="s">
        <v>280</v>
      </c>
      <c r="E57" s="25" t="s">
        <v>315</v>
      </c>
      <c r="F57" s="26">
        <v>1</v>
      </c>
    </row>
    <row r="58" spans="2:6" ht="67.5" customHeight="1">
      <c r="B58" s="50" t="s">
        <v>320</v>
      </c>
      <c r="C58" s="25" t="s">
        <v>321</v>
      </c>
      <c r="D58" s="25" t="s">
        <v>196</v>
      </c>
      <c r="E58" s="25" t="s">
        <v>310</v>
      </c>
      <c r="F58" s="26">
        <v>1</v>
      </c>
    </row>
    <row r="59" spans="2:6" ht="50.25" customHeight="1">
      <c r="B59" s="50" t="s">
        <v>322</v>
      </c>
      <c r="C59" s="25" t="s">
        <v>323</v>
      </c>
      <c r="D59" s="25" t="s">
        <v>196</v>
      </c>
      <c r="E59" s="25" t="s">
        <v>315</v>
      </c>
      <c r="F59" s="26">
        <v>1</v>
      </c>
    </row>
    <row r="60" spans="2:6" ht="36.75" customHeight="1">
      <c r="B60" s="83" t="s">
        <v>324</v>
      </c>
      <c r="C60" s="84"/>
      <c r="D60" s="84"/>
      <c r="E60" s="84"/>
      <c r="F60" s="49">
        <f>SUM(F61:F69)</f>
        <v>6</v>
      </c>
    </row>
    <row r="61" spans="2:6" ht="51" customHeight="1">
      <c r="B61" s="50" t="s">
        <v>325</v>
      </c>
      <c r="C61" s="25" t="s">
        <v>326</v>
      </c>
      <c r="D61" s="25" t="s">
        <v>196</v>
      </c>
      <c r="E61" s="25" t="s">
        <v>197</v>
      </c>
      <c r="F61" s="26">
        <v>1</v>
      </c>
    </row>
    <row r="62" spans="2:6" ht="126">
      <c r="B62" s="50" t="s">
        <v>327</v>
      </c>
      <c r="C62" s="25" t="s">
        <v>328</v>
      </c>
      <c r="D62" s="25" t="s">
        <v>196</v>
      </c>
      <c r="E62" s="25" t="s">
        <v>329</v>
      </c>
      <c r="F62" s="26">
        <v>0</v>
      </c>
    </row>
    <row r="63" spans="2:6" ht="126">
      <c r="B63" s="50" t="s">
        <v>330</v>
      </c>
      <c r="C63" s="25" t="s">
        <v>331</v>
      </c>
      <c r="D63" s="25" t="s">
        <v>196</v>
      </c>
      <c r="E63" s="25" t="s">
        <v>329</v>
      </c>
      <c r="F63" s="26">
        <v>1</v>
      </c>
    </row>
    <row r="64" spans="2:6" ht="157.5">
      <c r="B64" s="50" t="s">
        <v>332</v>
      </c>
      <c r="C64" s="29" t="s">
        <v>333</v>
      </c>
      <c r="D64" s="25" t="s">
        <v>280</v>
      </c>
      <c r="E64" s="25" t="s">
        <v>334</v>
      </c>
      <c r="F64" s="26">
        <v>2</v>
      </c>
    </row>
    <row r="65" spans="2:6" ht="126">
      <c r="B65" s="50" t="s">
        <v>335</v>
      </c>
      <c r="C65" s="25" t="s">
        <v>336</v>
      </c>
      <c r="D65" s="25" t="s">
        <v>196</v>
      </c>
      <c r="E65" s="25" t="s">
        <v>329</v>
      </c>
      <c r="F65" s="26">
        <v>0</v>
      </c>
    </row>
    <row r="66" spans="2:6" ht="126">
      <c r="B66" s="50" t="s">
        <v>337</v>
      </c>
      <c r="C66" s="25" t="s">
        <v>338</v>
      </c>
      <c r="D66" s="25" t="s">
        <v>196</v>
      </c>
      <c r="E66" s="25" t="s">
        <v>307</v>
      </c>
      <c r="F66" s="26">
        <v>0</v>
      </c>
    </row>
    <row r="67" spans="2:6" ht="126">
      <c r="B67" s="50" t="s">
        <v>339</v>
      </c>
      <c r="C67" s="25" t="s">
        <v>340</v>
      </c>
      <c r="D67" s="25" t="s">
        <v>196</v>
      </c>
      <c r="E67" s="25" t="s">
        <v>341</v>
      </c>
      <c r="F67" s="26">
        <v>1</v>
      </c>
    </row>
    <row r="68" spans="2:6" ht="126">
      <c r="B68" s="50" t="s">
        <v>342</v>
      </c>
      <c r="C68" s="25" t="s">
        <v>343</v>
      </c>
      <c r="D68" s="25" t="s">
        <v>196</v>
      </c>
      <c r="E68" s="25" t="s">
        <v>341</v>
      </c>
      <c r="F68" s="26">
        <v>0</v>
      </c>
    </row>
    <row r="69" spans="2:6" ht="126">
      <c r="B69" s="50" t="s">
        <v>344</v>
      </c>
      <c r="C69" s="25" t="s">
        <v>345</v>
      </c>
      <c r="D69" s="25" t="s">
        <v>196</v>
      </c>
      <c r="E69" s="25" t="s">
        <v>341</v>
      </c>
      <c r="F69" s="26">
        <v>1</v>
      </c>
    </row>
    <row r="70" spans="2:6" ht="59.25" customHeight="1">
      <c r="B70" s="87" t="s">
        <v>346</v>
      </c>
      <c r="C70" s="88"/>
      <c r="D70" s="88"/>
      <c r="E70" s="88"/>
      <c r="F70" s="49">
        <f>SUM(F71:F76)</f>
        <v>4</v>
      </c>
    </row>
    <row r="71" spans="2:6" ht="126">
      <c r="B71" s="50" t="s">
        <v>347</v>
      </c>
      <c r="C71" s="25" t="s">
        <v>348</v>
      </c>
      <c r="D71" s="25" t="s">
        <v>196</v>
      </c>
      <c r="E71" s="25" t="s">
        <v>329</v>
      </c>
      <c r="F71" s="26">
        <v>1</v>
      </c>
    </row>
    <row r="72" spans="2:6" ht="126">
      <c r="B72" s="50" t="s">
        <v>349</v>
      </c>
      <c r="C72" s="25" t="s">
        <v>350</v>
      </c>
      <c r="D72" s="25" t="s">
        <v>196</v>
      </c>
      <c r="E72" s="25" t="s">
        <v>329</v>
      </c>
      <c r="F72" s="26">
        <v>1</v>
      </c>
    </row>
    <row r="73" spans="2:6" ht="126">
      <c r="B73" s="50" t="s">
        <v>351</v>
      </c>
      <c r="C73" s="25" t="s">
        <v>352</v>
      </c>
      <c r="D73" s="25" t="s">
        <v>196</v>
      </c>
      <c r="E73" s="25" t="s">
        <v>427</v>
      </c>
      <c r="F73" s="26">
        <v>0</v>
      </c>
    </row>
    <row r="74" spans="2:6" ht="220.5">
      <c r="B74" s="50" t="s">
        <v>353</v>
      </c>
      <c r="C74" s="25" t="s">
        <v>354</v>
      </c>
      <c r="D74" s="25" t="s">
        <v>355</v>
      </c>
      <c r="E74" s="25" t="s">
        <v>427</v>
      </c>
      <c r="F74" s="26">
        <v>0</v>
      </c>
    </row>
    <row r="75" spans="2:6" ht="220.5">
      <c r="B75" s="50" t="s">
        <v>356</v>
      </c>
      <c r="C75" s="25" t="s">
        <v>357</v>
      </c>
      <c r="D75" s="25" t="s">
        <v>355</v>
      </c>
      <c r="E75" s="25" t="s">
        <v>427</v>
      </c>
      <c r="F75" s="26">
        <v>1</v>
      </c>
    </row>
    <row r="76" spans="2:6" ht="299.25">
      <c r="B76" s="50" t="s">
        <v>358</v>
      </c>
      <c r="C76" s="25" t="s">
        <v>359</v>
      </c>
      <c r="D76" s="25" t="s">
        <v>360</v>
      </c>
      <c r="E76" s="25" t="s">
        <v>427</v>
      </c>
      <c r="F76" s="26">
        <v>1</v>
      </c>
    </row>
    <row r="77" spans="2:6" ht="39.75" customHeight="1">
      <c r="B77" s="83" t="s">
        <v>361</v>
      </c>
      <c r="C77" s="84"/>
      <c r="D77" s="84"/>
      <c r="E77" s="84"/>
      <c r="F77" s="49">
        <f>SUM(F78:F86)</f>
        <v>3</v>
      </c>
    </row>
    <row r="78" spans="2:6" ht="126">
      <c r="B78" s="50" t="s">
        <v>362</v>
      </c>
      <c r="C78" s="25" t="s">
        <v>363</v>
      </c>
      <c r="D78" s="25" t="s">
        <v>196</v>
      </c>
      <c r="E78" s="25" t="s">
        <v>307</v>
      </c>
      <c r="F78" s="26">
        <v>0</v>
      </c>
    </row>
    <row r="79" spans="2:6" ht="157.5">
      <c r="B79" s="50" t="s">
        <v>364</v>
      </c>
      <c r="C79" s="25" t="s">
        <v>365</v>
      </c>
      <c r="D79" s="25" t="s">
        <v>366</v>
      </c>
      <c r="E79" s="25" t="s">
        <v>341</v>
      </c>
      <c r="F79" s="26">
        <v>1</v>
      </c>
    </row>
    <row r="80" spans="2:6" ht="126">
      <c r="B80" s="50" t="s">
        <v>367</v>
      </c>
      <c r="C80" s="52" t="s">
        <v>368</v>
      </c>
      <c r="D80" s="25" t="s">
        <v>196</v>
      </c>
      <c r="E80" s="25" t="s">
        <v>341</v>
      </c>
      <c r="F80" s="26">
        <v>1</v>
      </c>
    </row>
    <row r="81" spans="2:6" ht="126">
      <c r="B81" s="50" t="s">
        <v>369</v>
      </c>
      <c r="C81" s="25" t="s">
        <v>370</v>
      </c>
      <c r="D81" s="25" t="s">
        <v>196</v>
      </c>
      <c r="E81" s="25" t="s">
        <v>341</v>
      </c>
      <c r="F81" s="26">
        <v>0</v>
      </c>
    </row>
    <row r="82" spans="2:6" ht="126">
      <c r="B82" s="50" t="s">
        <v>371</v>
      </c>
      <c r="C82" s="25" t="s">
        <v>372</v>
      </c>
      <c r="D82" s="25" t="s">
        <v>196</v>
      </c>
      <c r="E82" s="25" t="s">
        <v>315</v>
      </c>
      <c r="F82" s="26">
        <v>1</v>
      </c>
    </row>
    <row r="83" spans="2:6" ht="126">
      <c r="B83" s="50" t="s">
        <v>373</v>
      </c>
      <c r="C83" s="25" t="s">
        <v>374</v>
      </c>
      <c r="D83" s="25" t="s">
        <v>196</v>
      </c>
      <c r="E83" s="25" t="s">
        <v>197</v>
      </c>
      <c r="F83" s="26">
        <v>0</v>
      </c>
    </row>
    <row r="84" spans="2:6" ht="126">
      <c r="B84" s="50" t="s">
        <v>375</v>
      </c>
      <c r="C84" s="25" t="s">
        <v>376</v>
      </c>
      <c r="D84" s="25" t="s">
        <v>196</v>
      </c>
      <c r="E84" s="25" t="s">
        <v>197</v>
      </c>
      <c r="F84" s="26">
        <v>0</v>
      </c>
    </row>
    <row r="85" spans="2:6" ht="126">
      <c r="B85" s="50" t="s">
        <v>377</v>
      </c>
      <c r="C85" s="25" t="s">
        <v>378</v>
      </c>
      <c r="D85" s="25" t="s">
        <v>196</v>
      </c>
      <c r="E85" s="25" t="s">
        <v>197</v>
      </c>
      <c r="F85" s="26">
        <v>0</v>
      </c>
    </row>
    <row r="86" spans="2:6" ht="126">
      <c r="B86" s="50" t="s">
        <v>379</v>
      </c>
      <c r="C86" s="25" t="s">
        <v>380</v>
      </c>
      <c r="D86" s="25" t="s">
        <v>196</v>
      </c>
      <c r="E86" s="25" t="s">
        <v>197</v>
      </c>
      <c r="F86" s="26">
        <v>0</v>
      </c>
    </row>
    <row r="87" spans="2:6" ht="54" customHeight="1">
      <c r="B87" s="83" t="s">
        <v>381</v>
      </c>
      <c r="C87" s="84"/>
      <c r="D87" s="84"/>
      <c r="E87" s="84"/>
      <c r="F87" s="49">
        <f>SUM(F88:F96)</f>
        <v>1</v>
      </c>
    </row>
    <row r="88" spans="2:6" ht="126">
      <c r="B88" s="50" t="s">
        <v>382</v>
      </c>
      <c r="C88" s="25" t="s">
        <v>383</v>
      </c>
      <c r="D88" s="25" t="s">
        <v>196</v>
      </c>
      <c r="E88" s="25" t="s">
        <v>197</v>
      </c>
      <c r="F88" s="26">
        <v>0</v>
      </c>
    </row>
    <row r="89" spans="2:6" ht="126">
      <c r="B89" s="50" t="s">
        <v>384</v>
      </c>
      <c r="C89" s="25" t="s">
        <v>385</v>
      </c>
      <c r="D89" s="25" t="s">
        <v>196</v>
      </c>
      <c r="E89" s="25" t="s">
        <v>197</v>
      </c>
      <c r="F89" s="26">
        <v>0</v>
      </c>
    </row>
    <row r="90" spans="2:6" ht="126">
      <c r="B90" s="50" t="s">
        <v>386</v>
      </c>
      <c r="C90" s="25" t="s">
        <v>387</v>
      </c>
      <c r="D90" s="25" t="s">
        <v>196</v>
      </c>
      <c r="E90" s="25" t="s">
        <v>341</v>
      </c>
      <c r="F90" s="26">
        <v>0</v>
      </c>
    </row>
    <row r="91" spans="2:6" ht="126">
      <c r="B91" s="50" t="s">
        <v>388</v>
      </c>
      <c r="C91" s="25" t="s">
        <v>389</v>
      </c>
      <c r="D91" s="25" t="s">
        <v>196</v>
      </c>
      <c r="E91" s="25" t="s">
        <v>341</v>
      </c>
      <c r="F91" s="26">
        <v>0</v>
      </c>
    </row>
    <row r="92" spans="2:6" ht="126">
      <c r="B92" s="50" t="s">
        <v>390</v>
      </c>
      <c r="C92" s="25" t="s">
        <v>391</v>
      </c>
      <c r="D92" s="25" t="s">
        <v>196</v>
      </c>
      <c r="E92" s="25" t="s">
        <v>341</v>
      </c>
      <c r="F92" s="26">
        <v>0</v>
      </c>
    </row>
    <row r="93" spans="2:6" ht="126">
      <c r="B93" s="50" t="s">
        <v>392</v>
      </c>
      <c r="C93" s="25" t="s">
        <v>393</v>
      </c>
      <c r="D93" s="25" t="s">
        <v>196</v>
      </c>
      <c r="E93" s="25" t="s">
        <v>307</v>
      </c>
      <c r="F93" s="26">
        <v>0</v>
      </c>
    </row>
    <row r="94" spans="2:6" ht="126">
      <c r="B94" s="50" t="s">
        <v>394</v>
      </c>
      <c r="C94" s="25" t="s">
        <v>395</v>
      </c>
      <c r="D94" s="25" t="s">
        <v>196</v>
      </c>
      <c r="E94" s="25" t="s">
        <v>341</v>
      </c>
      <c r="F94" s="26">
        <v>1</v>
      </c>
    </row>
    <row r="95" spans="2:6" ht="204.75">
      <c r="B95" s="50" t="s">
        <v>396</v>
      </c>
      <c r="C95" s="25" t="s">
        <v>397</v>
      </c>
      <c r="D95" s="25" t="s">
        <v>398</v>
      </c>
      <c r="E95" s="25" t="s">
        <v>428</v>
      </c>
      <c r="F95" s="26">
        <v>0</v>
      </c>
    </row>
    <row r="96" spans="2:6" ht="126">
      <c r="B96" s="50" t="s">
        <v>399</v>
      </c>
      <c r="C96" s="25" t="s">
        <v>400</v>
      </c>
      <c r="D96" s="25" t="s">
        <v>196</v>
      </c>
      <c r="E96" s="25" t="s">
        <v>341</v>
      </c>
      <c r="F96" s="26">
        <v>0</v>
      </c>
    </row>
    <row r="97" spans="2:6" ht="41.25" customHeight="1" thickBot="1">
      <c r="B97" s="89" t="s">
        <v>401</v>
      </c>
      <c r="C97" s="90"/>
      <c r="D97" s="90"/>
      <c r="E97" s="90"/>
      <c r="F97" s="90"/>
    </row>
    <row r="98" spans="2:6" ht="30" customHeight="1" thickBot="1">
      <c r="B98" s="93" t="s">
        <v>402</v>
      </c>
      <c r="C98" s="94"/>
      <c r="D98" s="94"/>
      <c r="E98" s="95"/>
      <c r="F98" s="53">
        <f>SUM(F99:F100)</f>
        <v>15</v>
      </c>
    </row>
    <row r="99" spans="2:6" ht="89.25">
      <c r="B99" s="54" t="s">
        <v>403</v>
      </c>
      <c r="C99" s="55" t="s">
        <v>404</v>
      </c>
      <c r="D99" s="56" t="s">
        <v>405</v>
      </c>
      <c r="E99" s="57" t="s">
        <v>406</v>
      </c>
      <c r="F99" s="58">
        <v>7</v>
      </c>
    </row>
    <row r="100" spans="2:6" ht="89.25">
      <c r="B100" s="59" t="s">
        <v>407</v>
      </c>
      <c r="C100" s="60" t="s">
        <v>408</v>
      </c>
      <c r="D100" s="56" t="s">
        <v>405</v>
      </c>
      <c r="E100" s="57" t="s">
        <v>409</v>
      </c>
      <c r="F100" s="26">
        <v>8</v>
      </c>
    </row>
    <row r="101" spans="2:6" ht="42" customHeight="1" thickBot="1">
      <c r="B101" s="89" t="s">
        <v>410</v>
      </c>
      <c r="C101" s="90"/>
      <c r="D101" s="90"/>
      <c r="E101" s="90"/>
      <c r="F101" s="90"/>
    </row>
    <row r="102" spans="2:6" ht="42" customHeight="1" thickBot="1">
      <c r="B102" s="93" t="s">
        <v>411</v>
      </c>
      <c r="C102" s="94"/>
      <c r="D102" s="94"/>
      <c r="E102" s="95"/>
      <c r="F102" s="61">
        <f>SUM(F103:F105)</f>
        <v>21</v>
      </c>
    </row>
    <row r="103" spans="2:6" ht="89.25">
      <c r="B103" s="54" t="s">
        <v>412</v>
      </c>
      <c r="C103" s="55" t="s">
        <v>413</v>
      </c>
      <c r="D103" s="56" t="s">
        <v>405</v>
      </c>
      <c r="E103" s="57" t="s">
        <v>414</v>
      </c>
      <c r="F103" s="26">
        <v>9</v>
      </c>
    </row>
    <row r="104" spans="2:6" ht="89.25">
      <c r="B104" s="59" t="s">
        <v>415</v>
      </c>
      <c r="C104" s="60" t="s">
        <v>416</v>
      </c>
      <c r="D104" s="56" t="s">
        <v>405</v>
      </c>
      <c r="E104" s="57" t="s">
        <v>417</v>
      </c>
      <c r="F104" s="26">
        <v>7</v>
      </c>
    </row>
    <row r="105" spans="2:6" ht="90" thickBot="1">
      <c r="B105" s="59" t="s">
        <v>418</v>
      </c>
      <c r="C105" s="60" t="s">
        <v>419</v>
      </c>
      <c r="D105" s="56" t="s">
        <v>405</v>
      </c>
      <c r="E105" s="57" t="s">
        <v>420</v>
      </c>
      <c r="F105" s="26">
        <v>5</v>
      </c>
    </row>
    <row r="106" spans="2:6" ht="18.75">
      <c r="B106" s="96" t="s">
        <v>122</v>
      </c>
      <c r="C106" s="97"/>
      <c r="D106" s="98"/>
      <c r="E106" s="62"/>
      <c r="F106" s="63">
        <f>F102+F98+F37+F7</f>
        <v>94</v>
      </c>
    </row>
    <row r="107" spans="2:6" ht="18.75">
      <c r="B107" s="64"/>
      <c r="C107" s="91" t="s">
        <v>421</v>
      </c>
      <c r="D107" s="91"/>
      <c r="E107" s="65">
        <v>150</v>
      </c>
      <c r="F107" s="65"/>
    </row>
    <row r="108" spans="2:6" ht="18.75">
      <c r="B108" s="64"/>
      <c r="C108" s="91" t="s">
        <v>422</v>
      </c>
      <c r="D108" s="91"/>
      <c r="E108" s="66">
        <f>E106/60</f>
        <v>0</v>
      </c>
      <c r="F108" s="66">
        <f>F106/E107</f>
        <v>0.6266666666666667</v>
      </c>
    </row>
    <row r="109" spans="2:6" ht="19.5" thickBot="1">
      <c r="B109" s="67"/>
      <c r="C109" s="92"/>
      <c r="D109" s="92"/>
      <c r="E109" s="68"/>
      <c r="F109" s="68"/>
    </row>
  </sheetData>
  <sheetProtection/>
  <mergeCells count="25">
    <mergeCell ref="B87:E87"/>
    <mergeCell ref="B97:F97"/>
    <mergeCell ref="C108:D108"/>
    <mergeCell ref="C109:D109"/>
    <mergeCell ref="B98:E98"/>
    <mergeCell ref="B101:F101"/>
    <mergeCell ref="B102:E102"/>
    <mergeCell ref="B106:D106"/>
    <mergeCell ref="C107:D107"/>
    <mergeCell ref="B38:E38"/>
    <mergeCell ref="B44:E44"/>
    <mergeCell ref="B51:E51"/>
    <mergeCell ref="B60:E60"/>
    <mergeCell ref="B70:E70"/>
    <mergeCell ref="B77:E77"/>
    <mergeCell ref="B2:F2"/>
    <mergeCell ref="B3:F3"/>
    <mergeCell ref="B6:F6"/>
    <mergeCell ref="B7:E7"/>
    <mergeCell ref="B8:E8"/>
    <mergeCell ref="B37:E37"/>
    <mergeCell ref="B15:E15"/>
    <mergeCell ref="B21:E21"/>
    <mergeCell ref="B29:E29"/>
    <mergeCell ref="B36:E36"/>
  </mergeCells>
  <hyperlinks>
    <hyperlink ref="C11" r:id="rId1" display="http://www.bus.gov.ru/"/>
    <hyperlink ref="E11" r:id="rId2" display="http://www.bus.gov.ru/"/>
  </hyperlink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k002</dc:creator>
  <cp:keywords/>
  <dc:description/>
  <cp:lastModifiedBy>Курденкова Юлия Степановна</cp:lastModifiedBy>
  <cp:lastPrinted>2015-09-21T05:01:43Z</cp:lastPrinted>
  <dcterms:created xsi:type="dcterms:W3CDTF">2015-09-21T04:30:14Z</dcterms:created>
  <dcterms:modified xsi:type="dcterms:W3CDTF">2015-12-09T23:38:19Z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