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921" firstSheet="2" activeTab="7"/>
  </bookViews>
  <sheets>
    <sheet name="SWOT-анализ программы" sheetId="1" r:id="rId1"/>
    <sheet name="Перечень отраслей." sheetId="2" r:id="rId2"/>
    <sheet name="Перечень мероприятий" sheetId="3" r:id="rId3"/>
    <sheet name="Показатели эффект-ти" sheetId="4" r:id="rId4"/>
    <sheet name="Перечень нор-прав. актов" sheetId="5" r:id="rId5"/>
    <sheet name="Целевые ориентиры" sheetId="6" r:id="rId6"/>
    <sheet name="Объемы и источники фин" sheetId="7" r:id="rId7"/>
    <sheet name="Потребность" sheetId="8" r:id="rId8"/>
  </sheets>
  <definedNames>
    <definedName name="_xlnm.Print_Titles" localSheetId="0">'SWOT-анализ программы'!$A:$C,'SWOT-анализ программы'!$18:$18</definedName>
    <definedName name="_xlnm.Print_Titles" localSheetId="6">'Объемы и источники фин'!$A:$G,'Объемы и источники фин'!$10:$10</definedName>
    <definedName name="_xlnm.Print_Titles" localSheetId="2">'Перечень мероприятий'!$A:$H,'Перечень мероприятий'!$9:$9</definedName>
    <definedName name="_xlnm.Print_Titles" localSheetId="4">'Перечень нор-прав. актов'!$A:$D,'Перечень нор-прав. актов'!$12:$12</definedName>
    <definedName name="_xlnm.Print_Titles" localSheetId="3">'Показатели эффект-ти'!$A:$G,'Показатели эффект-ти'!$10:$10</definedName>
    <definedName name="_xlnm.Print_Titles" localSheetId="7">'Потребность'!$A:$G,'Потребность'!$11:$11</definedName>
    <definedName name="_xlnm.Print_Titles" localSheetId="5">'Целевые ориентиры'!$A:$K,'Целевые ориентиры'!$11:$11</definedName>
    <definedName name="_xlnm.Print_Area" localSheetId="0">'SWOT-анализ программы'!$A$1:$C$26</definedName>
    <definedName name="_xlnm.Print_Area" localSheetId="6">'Объемы и источники фин'!$A$1:$G$647</definedName>
    <definedName name="_xlnm.Print_Area" localSheetId="2">'Перечень мероприятий'!$A$1:$H$122</definedName>
    <definedName name="_xlnm.Print_Area" localSheetId="7">'Потребность'!$A$1:$G$631</definedName>
  </definedNames>
  <calcPr fullCalcOnLoad="1"/>
</workbook>
</file>

<file path=xl/sharedStrings.xml><?xml version="1.0" encoding="utf-8"?>
<sst xmlns="http://schemas.openxmlformats.org/spreadsheetml/2006/main" count="1191" uniqueCount="500">
  <si>
    <t>МО Учреждение "Средняя общеобразовательная школа №1"</t>
  </si>
  <si>
    <t>МО Детский сад "Солнышко"</t>
  </si>
  <si>
    <t>МО Детский сад "Рябинка"</t>
  </si>
  <si>
    <t>Снижение себестоимости сельскохозяйственной продукции</t>
  </si>
  <si>
    <t xml:space="preserve">Малое предпринимательство  </t>
  </si>
  <si>
    <t xml:space="preserve">Жилищно-коммунальное хозяйство   </t>
  </si>
  <si>
    <t>Жилищное хозяйство</t>
  </si>
  <si>
    <t>Коммунальное хозяйство</t>
  </si>
  <si>
    <t>2200 кв.м жилья</t>
  </si>
  <si>
    <t>Необходима разработка ПСД</t>
  </si>
  <si>
    <t>2010-2011</t>
  </si>
  <si>
    <t>2010-2013</t>
  </si>
  <si>
    <t>приобретение полифункциональных модулей</t>
  </si>
  <si>
    <t>Создание условий для сохранения и укрепления здоровья детей дошкольного возраста</t>
  </si>
  <si>
    <t>Улучшение материально-технических условий для занятий физкультурой и спортом</t>
  </si>
  <si>
    <t>Культура и спорт</t>
  </si>
  <si>
    <t>Укрепление материально-технической оснащенности учреждений культуры</t>
  </si>
  <si>
    <t xml:space="preserve">Рост экономического потенциала       </t>
  </si>
  <si>
    <t>1.</t>
  </si>
  <si>
    <t>1.1.</t>
  </si>
  <si>
    <t>1.2.</t>
  </si>
  <si>
    <t>Увеличение количества ИП</t>
  </si>
  <si>
    <t>Приобретение сельскохозяйственной техники</t>
  </si>
  <si>
    <t>Увеличение числа посещающих культурно-массовые мероприятия</t>
  </si>
  <si>
    <t>Увеличение числа жителей, занимающихся физической культурой и массовым отдыхом</t>
  </si>
  <si>
    <t>Ввод и приобретение жилья для граждан</t>
  </si>
  <si>
    <t>кв.м.</t>
  </si>
  <si>
    <t>Улучшение жилищных условий для граждан</t>
  </si>
  <si>
    <t>Количество объектов, модернизированных в год</t>
  </si>
  <si>
    <t>Уменьшение доли граждан, проживающих в непригодном для проживания жилье</t>
  </si>
  <si>
    <t>Ликвидация жилищного фонда, непригодного для проживания</t>
  </si>
  <si>
    <t>Сейсмоусиление объектов жилищного назначения</t>
  </si>
  <si>
    <t>Сейсмоусиление объектов общественного назначения, с массовым пребыванием людей</t>
  </si>
  <si>
    <t>Добыча и поставка угля на месторождении "Анадырское" ООО "Палана уголь"</t>
  </si>
  <si>
    <t>тн</t>
  </si>
  <si>
    <t>Увеличение объемов продукции, производимой из местного сырья</t>
  </si>
  <si>
    <t>млн.руб</t>
  </si>
  <si>
    <t>городского округа "поселок Палана"</t>
  </si>
  <si>
    <t>нет сведений</t>
  </si>
  <si>
    <t>х</t>
  </si>
  <si>
    <t>положительная динамика</t>
  </si>
  <si>
    <t>ед</t>
  </si>
  <si>
    <t>Администрация городского округа "поселок Палана"</t>
  </si>
  <si>
    <t>Организация семинаров по актуальным вопросам развития и поддержки малого и среднего предпринимате-льства на территории Городского округа "поселок Палана".</t>
  </si>
  <si>
    <t>Поддержка и развитие малого и среднего предпринимательства</t>
  </si>
  <si>
    <t>Создание равных условий для субъектов малого и среднего предпринимательства при продаже (аренде) объектов муниципальной собственности</t>
  </si>
  <si>
    <t>1.3.</t>
  </si>
  <si>
    <t>Организация мероприятий по развитию туристической деятельности</t>
  </si>
  <si>
    <t>Создание нормативно-правовой базы развития туризма</t>
  </si>
  <si>
    <t>Разработка социально-экономических и экологических обоснований</t>
  </si>
  <si>
    <t>Реконструкция, разработка ПСД</t>
  </si>
  <si>
    <t>Рекламно-информационное обеспечение</t>
  </si>
  <si>
    <t>Организационные мероприятия по развитию туристической деятельности</t>
  </si>
  <si>
    <t>Проведение информационно- рекламных компаний в СМИ о созданных инвестиционных проектов</t>
  </si>
  <si>
    <t>1.4.</t>
  </si>
  <si>
    <t>Строительство, разработка ПСД</t>
  </si>
  <si>
    <t>Организация и улучшение торгового обслуживания населения</t>
  </si>
  <si>
    <t>Разработка и экспертиза ПСД, строительство, оборудование</t>
  </si>
  <si>
    <t>Развитие материальной базы 2 дошкольных учреждений</t>
  </si>
  <si>
    <t>Сохранение культурного потенциала и культурного наследия, развитие и укрепление инфраструктуры отрасли</t>
  </si>
  <si>
    <t>2200 кв.м жилья, 40 квартир</t>
  </si>
  <si>
    <t>Обеспечение жильем молодых семей</t>
  </si>
  <si>
    <t>ПСД требуется доработка</t>
  </si>
  <si>
    <t>Обеспечение жильем 40 семей</t>
  </si>
  <si>
    <t xml:space="preserve">Модернизация   </t>
  </si>
  <si>
    <t>Установка приборов учета холодного водоснабжения в многоквартирных домах и на водозаборных сооружениях.</t>
  </si>
  <si>
    <t>Реконструкция</t>
  </si>
  <si>
    <t>Реконструкция теплосетей с водоводом 4км. В 4 трубы</t>
  </si>
  <si>
    <t>3.2.1</t>
  </si>
  <si>
    <t>Оборудование полигона для захоронения твердых и жидких бытовых отходов</t>
  </si>
  <si>
    <t>Сейсмоусиление  жилых домов № 16,18,20 по улице Чубарова пгт Палана</t>
  </si>
  <si>
    <t>сейсмостойкость здания – 6 баллов</t>
  </si>
  <si>
    <t>Муниципальное образовательное учреждение средняя общеобразовательная школа №1</t>
  </si>
  <si>
    <t xml:space="preserve">Муниципальное дошкольное общеобразовательное учреждение детский сад "Солнышко" </t>
  </si>
  <si>
    <t xml:space="preserve">Муниципальное общеобразовательное учреждение Детский сад "Рябинка" </t>
  </si>
  <si>
    <t>Разработка ПСД, реконструкция</t>
  </si>
  <si>
    <t>Реконструкция ВЛ 0,38 кВ с КТП 6\0,4 кВ в пгт Палана</t>
  </si>
  <si>
    <t>15,5 км</t>
  </si>
  <si>
    <t>Администрация городского округа "поселок Палана", ГУ "ДСО и АД</t>
  </si>
  <si>
    <t>в наличии</t>
  </si>
  <si>
    <t>Морской транспорт</t>
  </si>
  <si>
    <t>Реконструкция порпункта в пгт Палана</t>
  </si>
  <si>
    <t>4 швартовых места</t>
  </si>
  <si>
    <t>Воздушный транспорт</t>
  </si>
  <si>
    <t>Реконструкция ВВП пгт Палана</t>
  </si>
  <si>
    <t>1580*32м</t>
  </si>
  <si>
    <t>2013-2014</t>
  </si>
  <si>
    <t xml:space="preserve">Рост собственных доходов бюджета городского округа.  </t>
  </si>
  <si>
    <t>Слабо развита сфера предоставления бытовых услуг населению</t>
  </si>
  <si>
    <t>Высокая степень износа инженерных коммуникаций и объектов жилищного фонда, а так же объектов в сфере здравоохранения.</t>
  </si>
  <si>
    <t xml:space="preserve"> Недостаточное финансирование жилищно-коммунального хозяйства.</t>
  </si>
  <si>
    <t>Отсутствие масштабных инвестиционных проектов и недостаточная информированность потенциальных инвесторов об инвестиционных возможностях</t>
  </si>
  <si>
    <t>Приложение № 5</t>
  </si>
  <si>
    <t>(млн.рублей)</t>
  </si>
  <si>
    <t>млн.руб.</t>
  </si>
  <si>
    <t>Рост уровня и качества жизни населения, создание благоприятного социального климата для деятельности и здорового образа жизни</t>
  </si>
  <si>
    <t xml:space="preserve">2. </t>
  </si>
  <si>
    <t>2.1.</t>
  </si>
  <si>
    <t xml:space="preserve">Орган,    
ответственный
за выполнение
мероприятия </t>
  </si>
  <si>
    <t xml:space="preserve">Наличие ПД,     
положительного   
заключения ГЭ,   
реквизиты документов
об утверждении ПД  </t>
  </si>
  <si>
    <t xml:space="preserve">Наименование   
мероприятия   </t>
  </si>
  <si>
    <t>Ожидаемые 
результаты</t>
  </si>
  <si>
    <t xml:space="preserve">Основные  
показатели 
(характери-
стики)   </t>
  </si>
  <si>
    <t>2.2.</t>
  </si>
  <si>
    <t>Рост качества среды жизнедеятельности</t>
  </si>
  <si>
    <t xml:space="preserve">3. </t>
  </si>
  <si>
    <t>3.1.</t>
  </si>
  <si>
    <t>1.1.1.</t>
  </si>
  <si>
    <t>1.2.1.</t>
  </si>
  <si>
    <t>1.2.2.</t>
  </si>
  <si>
    <t>1.2.3.</t>
  </si>
  <si>
    <t>2.1.1.</t>
  </si>
  <si>
    <t>2.1.2.</t>
  </si>
  <si>
    <t>2.2.1.</t>
  </si>
  <si>
    <t>2.2.2.</t>
  </si>
  <si>
    <t>2.2.3.</t>
  </si>
  <si>
    <t>2.2.6.</t>
  </si>
  <si>
    <t>2.2.7.</t>
  </si>
  <si>
    <t>ИТОГО по Программе:</t>
  </si>
  <si>
    <t>Создание дополнительных рабочих мест</t>
  </si>
  <si>
    <t>Поголовье скота</t>
  </si>
  <si>
    <t>Новые предприятия</t>
  </si>
  <si>
    <t>объектов</t>
  </si>
  <si>
    <t>чел.</t>
  </si>
  <si>
    <t>шт.</t>
  </si>
  <si>
    <t>3.</t>
  </si>
  <si>
    <t>4.</t>
  </si>
  <si>
    <t>Наличие богатых природных ресурсов и возможностей для ускоренного развития животноводства.</t>
  </si>
  <si>
    <t>Рост продукции сельского хозяйства.</t>
  </si>
  <si>
    <t>Увеличение оборота розничной торговли, общественного питания и платных услуг.</t>
  </si>
  <si>
    <t xml:space="preserve">Сокращение численности населения, превышение смертности над рождаемостью. </t>
  </si>
  <si>
    <t>Высокая степень морального и физического износа основных фондов, недостаток собственных оборотных средств.</t>
  </si>
  <si>
    <t>Недостаточная укомплектованность хозяйств квалифицированными кадрами, кадрами рабочих профессий, кадрами социальной  сферы.</t>
  </si>
  <si>
    <t>Бюджетный дефицит.</t>
  </si>
  <si>
    <t xml:space="preserve">Развитие туризма и оздоровительного отдыха. </t>
  </si>
  <si>
    <t>Развитие пищевой промышленности, заготовок и переработки сельскохозяйственной продукции.</t>
  </si>
  <si>
    <t>Развитие сельского хозяйства</t>
  </si>
  <si>
    <t>Привлечение инвестиций для организации производств малого и среднего бизнеса.</t>
  </si>
  <si>
    <t>Открытие новых рабочих мест.</t>
  </si>
  <si>
    <t>Сокращение уровня  безработицы</t>
  </si>
  <si>
    <t>Снижение реальных доходов населения за счет роста тарифов на электро-, теплоэнергию, услуги ЖКХ.</t>
  </si>
  <si>
    <t>Отсутствие условий для комфортного проживания населения может вызвать миграционный отток, что приведет к ускорению темпов процесса сокращения численности населения</t>
  </si>
  <si>
    <t>Проблема недостатка кадров приведет к снижению объемов производства и низкому качеству предоставляемых социальных услуг населению.</t>
  </si>
  <si>
    <t xml:space="preserve">  </t>
  </si>
  <si>
    <r>
      <t>Снижение уровня наполняемости классов из-за снижения рождаемости</t>
    </r>
    <r>
      <rPr>
        <sz val="12"/>
        <rFont val="Arial"/>
        <family val="2"/>
      </rPr>
      <t xml:space="preserve">. </t>
    </r>
  </si>
  <si>
    <t>Приложение № 1</t>
  </si>
  <si>
    <t>Приложение № 2</t>
  </si>
  <si>
    <t>Приложение № 3</t>
  </si>
  <si>
    <t xml:space="preserve">Приложение № 4 </t>
  </si>
  <si>
    <t>Приложение № 6</t>
  </si>
  <si>
    <t>Приложение № 7</t>
  </si>
  <si>
    <t>Приложение № 8</t>
  </si>
  <si>
    <t>3.1.1.</t>
  </si>
  <si>
    <t>3.1.1.1.</t>
  </si>
  <si>
    <t>3.1.1.2.</t>
  </si>
  <si>
    <t>3.1.2.</t>
  </si>
  <si>
    <t>3.1.2.1.</t>
  </si>
  <si>
    <t>3.1.2.2.</t>
  </si>
  <si>
    <t>3.1.2.3.</t>
  </si>
  <si>
    <t>3.1.2.4.</t>
  </si>
  <si>
    <t>3.1.2.5.</t>
  </si>
  <si>
    <t>охрана окружающей среды</t>
  </si>
  <si>
    <t>1.2.4.</t>
  </si>
  <si>
    <t>1.2.5.</t>
  </si>
  <si>
    <t>1.3</t>
  </si>
  <si>
    <t>Туризм</t>
  </si>
  <si>
    <t>1.3.1.</t>
  </si>
  <si>
    <t>Подготовительный этап</t>
  </si>
  <si>
    <t>1.3.2.</t>
  </si>
  <si>
    <t>Разработка перспективных маршрутов, инвестиционных проектов реконструкции и строительства приоритетных туристских объектов</t>
  </si>
  <si>
    <t>1.3.3.</t>
  </si>
  <si>
    <t>1.3.4.</t>
  </si>
  <si>
    <t>Создание информационного банка данных-инвестиционных проектов</t>
  </si>
  <si>
    <t>Реконструкция гостиницы в пгт Палана</t>
  </si>
  <si>
    <t>1.3.5.</t>
  </si>
  <si>
    <t>Подготовка и проведение информационно-рекламных компаний в СМИ с целью формирования образа городского округа благоприятного для туризма</t>
  </si>
  <si>
    <t>1.3.6.</t>
  </si>
  <si>
    <t>Подготовка кадров для туристской отрасли</t>
  </si>
  <si>
    <t>1.4</t>
  </si>
  <si>
    <t>Развитие потребительского рынка</t>
  </si>
  <si>
    <t>1.4.1.</t>
  </si>
  <si>
    <t>Строительство смешанного рынка на 15 торговых мест, площадью 1304 кв.м.</t>
  </si>
  <si>
    <t>Строительство футбольного поля</t>
  </si>
  <si>
    <t>Строительство крытой хоккейной площадки</t>
  </si>
  <si>
    <t>Юбилейный вечер В.В. Крупиной, в честь 80-летия</t>
  </si>
  <si>
    <t>Завершение строительства 40-квартирного дома для молодых семей в пгт Палана</t>
  </si>
  <si>
    <t>Снос ветхих домов в районе совхоза, строительство коттеджей</t>
  </si>
  <si>
    <t>Установка приборов учета холодного водоснабжения в многоквартирных домах и на водозаборных сооружениях</t>
  </si>
  <si>
    <t>Реконструкция теплосетей с водоводом 4 км. В 4 трубы</t>
  </si>
  <si>
    <t>Реконструкция системы водоотведения 3 км.</t>
  </si>
  <si>
    <t>Реконструкция и капитальный ремонт теплотрасс и котельного оборудования</t>
  </si>
  <si>
    <t>Оборудование полигона для захоронение твердых и жидких бытовых отходов</t>
  </si>
  <si>
    <t>Повышение эффективности использования географического природно-ресурсного потенциала</t>
  </si>
  <si>
    <t>Топливно-энергетический комплекс</t>
  </si>
  <si>
    <t>Реконструкция ВЛ 0,38 кВ с КТП 6/0,4 кВ в пгт Палана</t>
  </si>
  <si>
    <t>Транспорт и связь</t>
  </si>
  <si>
    <t>морской транспорт</t>
  </si>
  <si>
    <t>воздушный транспорт</t>
  </si>
  <si>
    <t>реконструкция ВВП пгт Палана</t>
  </si>
  <si>
    <t>Охрана окружающей среды</t>
  </si>
  <si>
    <t xml:space="preserve">4. </t>
  </si>
  <si>
    <t xml:space="preserve">4.1. </t>
  </si>
  <si>
    <t>4.1.1.</t>
  </si>
  <si>
    <t>4.1.1.1.</t>
  </si>
  <si>
    <t xml:space="preserve">4.1.2. </t>
  </si>
  <si>
    <t>4.1.2.1.</t>
  </si>
  <si>
    <t>4.1.2.2.</t>
  </si>
  <si>
    <t>Срок принятия (подготовки)</t>
  </si>
  <si>
    <t xml:space="preserve">Предыдущие годы </t>
  </si>
  <si>
    <t xml:space="preserve">Среднесрочная перспектива          </t>
  </si>
  <si>
    <t>Наименование целей и показателей достижения целей (целевых ориентиров)</t>
  </si>
  <si>
    <t>Ед.изм.</t>
  </si>
  <si>
    <t>2007 год (факт)</t>
  </si>
  <si>
    <t>2008 год (факт)</t>
  </si>
  <si>
    <t>ОБЪЕМЫ И ИСТОЧНИКИ ФИНАНСИРОВАНИЯ</t>
  </si>
  <si>
    <t xml:space="preserve">В том числе                         </t>
  </si>
  <si>
    <t>федеральный бюджет</t>
  </si>
  <si>
    <t xml:space="preserve">краевой бюджет    </t>
  </si>
  <si>
    <t>внебюджетные</t>
  </si>
  <si>
    <t xml:space="preserve">1  </t>
  </si>
  <si>
    <t xml:space="preserve">2     </t>
  </si>
  <si>
    <t xml:space="preserve">3      </t>
  </si>
  <si>
    <t xml:space="preserve">4        </t>
  </si>
  <si>
    <t xml:space="preserve">5          </t>
  </si>
  <si>
    <t xml:space="preserve">6  </t>
  </si>
  <si>
    <t xml:space="preserve">7      </t>
  </si>
  <si>
    <t xml:space="preserve">Объем     
финансирования 
- всего    
</t>
  </si>
  <si>
    <t>№п/п</t>
  </si>
  <si>
    <t>Наименование мероприятия</t>
  </si>
  <si>
    <t>ЗАЯВЛЯЕМАЯ ПОТРЕБНОСТЬ</t>
  </si>
  <si>
    <t>В ФИНАНСИРОВАНИИ ПРОГРАММНЫХ МЕРОПРИЯТИЙ</t>
  </si>
  <si>
    <t>ИЗ ФЕДЕРАЛЬНОГО И КРАЕВОГО БЮДЖЕТА</t>
  </si>
  <si>
    <t>1.3.7.</t>
  </si>
  <si>
    <t>2.2.4.</t>
  </si>
  <si>
    <t>2.2.5.</t>
  </si>
  <si>
    <t>4.1.2.3.</t>
  </si>
  <si>
    <t>5.2.</t>
  </si>
  <si>
    <t>5.2.1.</t>
  </si>
  <si>
    <t>5.2.2.</t>
  </si>
  <si>
    <t>КЦП "Повышение устойчивости жилых домов, основных объектов и систем жизнеобеспечения в Камчатском крае в 2010-2013 годах"</t>
  </si>
  <si>
    <t>ФЦП «Сейсмобезопасность территории России на 2002-2010 годы»</t>
  </si>
  <si>
    <t>Программа «Экономическое и социальное развитие Дальнего Востока и Забайкалья на период до 2013 года»</t>
  </si>
  <si>
    <t>Повышение жизнеобеспечения населения</t>
  </si>
  <si>
    <t>1.1.2.</t>
  </si>
  <si>
    <t>3.2.</t>
  </si>
  <si>
    <t>3.2.1.</t>
  </si>
  <si>
    <t>5.</t>
  </si>
  <si>
    <t>5.1.</t>
  </si>
  <si>
    <t>5.1.1.</t>
  </si>
  <si>
    <t>жилищно-коммунальное хозяйство</t>
  </si>
  <si>
    <t>сейсмическая безопасность</t>
  </si>
  <si>
    <t>топливно-энергетический комплекс</t>
  </si>
  <si>
    <t>Сильные стороны программы</t>
  </si>
  <si>
    <t>Слабые стороны программы</t>
  </si>
  <si>
    <t xml:space="preserve">Возможности, возникающие  при реализации программы   </t>
  </si>
  <si>
    <t>Угрозы для успешной реализации программы</t>
  </si>
  <si>
    <t>Внешние факторы</t>
  </si>
  <si>
    <t>Внутренние факторы</t>
  </si>
  <si>
    <t>SWOT-АНАЛИЗ ПРОГРАММЫ</t>
  </si>
  <si>
    <t>ПЕРЕЧЕНЬ</t>
  </si>
  <si>
    <t xml:space="preserve">ОТРАСЛЕЙ ДЛЯ ГРУППИРОВКИ ПРОГРАММНЫХ МЕРОПРИЯТИЙ </t>
  </si>
  <si>
    <t>федеральный</t>
  </si>
  <si>
    <t>краевой</t>
  </si>
  <si>
    <t>местный</t>
  </si>
  <si>
    <t>Всего</t>
  </si>
  <si>
    <t>Количество новых рабочих мест (человек)</t>
  </si>
  <si>
    <t>Дополнительные платежи в бюджеты всех уровней (тыс.рублей в год)</t>
  </si>
  <si>
    <t>ПОКАЗАТЕЛИ ЭФФЕКТИВНОСТИ ПРОГРАММНЫХ МЕРОПРИЯТИЙ</t>
  </si>
  <si>
    <t>2009 год</t>
  </si>
  <si>
    <t>2010 год</t>
  </si>
  <si>
    <t>2011 год</t>
  </si>
  <si>
    <t>2012 год</t>
  </si>
  <si>
    <t>2013 год</t>
  </si>
  <si>
    <t>2014 год</t>
  </si>
  <si>
    <t>НОРМАТИВНЫХ ПРАВОВЫХ АКТОВ,</t>
  </si>
  <si>
    <t>НЕОБХОДИМЫХ К ПОДГОТОВКЕ (ПРИНЯТИЮ)</t>
  </si>
  <si>
    <t>В РАМКАХ РЕАЛИЗАЦИИ ПРОГРАММЫ</t>
  </si>
  <si>
    <t>Наименование нормативно-правового акта</t>
  </si>
  <si>
    <t>Цель принятия нормативно-правового акта, регулируемые вопросы</t>
  </si>
  <si>
    <t>Сейсмическая безопасность</t>
  </si>
  <si>
    <t>дефицит сейсмостойкости зданий 2 балла</t>
  </si>
  <si>
    <t>сейсмостойкость здания – 10 баллов</t>
  </si>
  <si>
    <t xml:space="preserve">Жилые дома </t>
  </si>
  <si>
    <t>Муниципальные учреждения</t>
  </si>
  <si>
    <t>Проведение паспортизации здания; Разработка ПСД; Осуществление сейсмоусиления.</t>
  </si>
  <si>
    <t>дефицит сейсмостойкости зданий 2-2,5 балла</t>
  </si>
  <si>
    <t>дефицит сейсмостойкости зданий 3-3,5 балла</t>
  </si>
  <si>
    <t>сельское хозяйство</t>
  </si>
  <si>
    <t>транспорт и связь</t>
  </si>
  <si>
    <t>образование</t>
  </si>
  <si>
    <t>здравоохранение</t>
  </si>
  <si>
    <t>культура, спорт</t>
  </si>
  <si>
    <t>туризм</t>
  </si>
  <si>
    <t>развитие потребительского рынка</t>
  </si>
  <si>
    <t xml:space="preserve">Разработка ПСД, строительство </t>
  </si>
  <si>
    <t>Мощность полигонов (М³/год) 5000</t>
  </si>
  <si>
    <t>Улучшение экологической безопасности</t>
  </si>
  <si>
    <t>Предоставление займов на развитие туристической деятельности</t>
  </si>
  <si>
    <t>Реконструкция системы водоотведения 3 км</t>
  </si>
  <si>
    <t>ПЕРЕЧЕНЬ ПРОГРАММНЫХ МЕРОПРИЯТИЙ</t>
  </si>
  <si>
    <t xml:space="preserve">Содержание 
мероприятия
</t>
  </si>
  <si>
    <t xml:space="preserve">Сроки   
выполнения
</t>
  </si>
  <si>
    <t>№ п/п</t>
  </si>
  <si>
    <t xml:space="preserve">Наименование отрасли        </t>
  </si>
  <si>
    <t xml:space="preserve">Сельское хозяйство                  </t>
  </si>
  <si>
    <t xml:space="preserve">Образование                         </t>
  </si>
  <si>
    <t>№ отрасли</t>
  </si>
  <si>
    <t>Компенсация за приобретение и доставку комбикормов для производителей сельскохозяйственной продукции всех форм собственности</t>
  </si>
  <si>
    <t>Приобретение и доставка техники, оборудования для сельхозпроизводителей</t>
  </si>
  <si>
    <t>Приобретение надувных батутов-площадок</t>
  </si>
  <si>
    <t>Увеличение поголовья скота на 25%</t>
  </si>
  <si>
    <t>6.</t>
  </si>
  <si>
    <t>Развитие традиционной хозяйственной деятельности КМНС</t>
  </si>
  <si>
    <t>6.1</t>
  </si>
  <si>
    <t>6.1.1</t>
  </si>
  <si>
    <t>6.1.3</t>
  </si>
  <si>
    <t>6.1.2.</t>
  </si>
  <si>
    <t>Улучшение производственной базы общин коренных малочисленных народов</t>
  </si>
  <si>
    <t>Развитие противопожарной службы</t>
  </si>
  <si>
    <t>7.</t>
  </si>
  <si>
    <t>7.1</t>
  </si>
  <si>
    <t>Проектирование и строитель-ство теплодымокамер</t>
  </si>
  <si>
    <t>2013-2015</t>
  </si>
  <si>
    <t>Министерство специальных программ Камчатского края</t>
  </si>
  <si>
    <t>Строительство учебных башен для подготовки пожарных</t>
  </si>
  <si>
    <t>Проектирование и строитель-ство учебной башни в город-ском округе «посёлок Палана»</t>
  </si>
  <si>
    <t>Министерство специальных программ Камчатского края.</t>
  </si>
  <si>
    <t>7.2</t>
  </si>
  <si>
    <t>Проектирование и строитель-ство теплодымокамеры в город-ском округе «посёлок Палана»</t>
  </si>
  <si>
    <t>Министерство социального развития и труда Камчатского края.</t>
  </si>
  <si>
    <t>Установка (модернизация) оборудования для вывода сигналов  о срабатывании систем пожарной автоматики в муниципальных образовательных учреждениях городского округа "Поселок Палана"</t>
  </si>
  <si>
    <t>Установка (модернизация) оборудования для вывода сигналов  о срабатывании систем пожарной автоматики в муниципальных образовательных учреждениях городского округа "Поселок Палана": в дошкольных образовательных учреждений (детский сад "Рябинка","Солнышко"), в общеобразовательном учреждении "Средняя школа №1".</t>
  </si>
  <si>
    <t xml:space="preserve">Министерство образования и науки Камчатского края;
Администрация городского округа «посёлок Палана».
</t>
  </si>
  <si>
    <t>Оснащение учреждений культуры в городском округе "поселок Палана"средствами пожарной безопасности, (автоматической пожарной сигнализацией)</t>
  </si>
  <si>
    <t>Оснащение учреждений культуры в городском округе "поселок Палана"средствами пожарной безопасности, (автоматической пожарной сигнализацией): в Краевом государственном уч-реждении «Корякская централи-зованная библиотечная система имени Кеккетына»,в Краевом государственном учреж-дении «Корякский окружной краеведческий музей»,в Краевом государственном учреждении «Корякский фольклорный ансамбль «Ангт», Краевом государственном уч-реждении ДОД «Корякская шко-ла искусств им. Д.Б. Кабалев-ского», Краевом государственном уч-реждении «Корякский центр народного творчества».</t>
  </si>
  <si>
    <t>Министерство культуры Камчатского края.</t>
  </si>
  <si>
    <t>7</t>
  </si>
  <si>
    <t>Проектирование и строительство</t>
  </si>
  <si>
    <t xml:space="preserve">совершенствование противопожарной защиты в муниципальных учреждениях городского округа "поселок Пална" социальной защиты, образования, культуры и медицинских учреждениях </t>
  </si>
  <si>
    <t>7.1.1</t>
  </si>
  <si>
    <t>7.1.2</t>
  </si>
  <si>
    <t>7.2.1</t>
  </si>
  <si>
    <t>7.2.2</t>
  </si>
  <si>
    <t>7.2.3</t>
  </si>
  <si>
    <t>7.2.4</t>
  </si>
  <si>
    <t>2011-2014</t>
  </si>
  <si>
    <t>Совершенствование противопожарной защиты в учреждениях социальной защиты, медицинских учреждений,   образовательных учреждениях и учреждениях культуры</t>
  </si>
  <si>
    <t>Установка оборудования для вывода сигналов  о срабатыва-нии систем пожарной автоматики в подразделения пожарной охраны в учреждениях здраво-охранеиия с круглосуточным пребыванием людей: В ГУЗ «Корякская окружная больница», В ГУЗ «Корякский  Окружной противотуберкулезный диспансер»</t>
  </si>
  <si>
    <t>Установка оборудования для вывода сигналов  о срабатыва-нии систем пожарной автома-тики в подразделения пожарной охраны в учреждениях здравоохранеиия с круглосуточным пребыванием людей:</t>
  </si>
  <si>
    <t>Министерство здравоохранения Камчатского края;
Администрация городского округа "поселок Палана"</t>
  </si>
  <si>
    <t>Установка оборудования для вывода сигналов  о срабатывании систем пожарной автоматики в подразделения пожарной охраны в учреждениях социальной защиты с круглосуточным пребыванием людей.</t>
  </si>
  <si>
    <t>Установка оборудования для вывода сигналов  о срабатыва-нии систем пожарной автома-тики в подразделения пожарной охраны в учреждениях здравоохранеиия с круглосуточным пребыванием людей.</t>
  </si>
  <si>
    <t>Проект краевой целевой программы "Пожарная безопасность в Камчатском крае на 2010-2015 годы" разработанный Министерством специальных программ. В который включены мероприятия по обеспечению пожарной безопасности в городском округе "поселок Палана"</t>
  </si>
  <si>
    <t>год</t>
  </si>
  <si>
    <t>расход</t>
  </si>
  <si>
    <t>самодостаточность бюджета</t>
  </si>
  <si>
    <t>доход + сальдо бюджета (профицит, дефицит)</t>
  </si>
  <si>
    <t>5.2</t>
  </si>
  <si>
    <t>2010-2015</t>
  </si>
  <si>
    <t>2011-2015</t>
  </si>
  <si>
    <t>2011-2012</t>
  </si>
  <si>
    <t>2015 год</t>
  </si>
  <si>
    <t xml:space="preserve"> Поддержка устойчивого развития традиционных промыслов и ремесел КМНС</t>
  </si>
  <si>
    <t>Модернизация объектов туристической и социальной инфраструктуры в городском округе «поселок Палана»</t>
  </si>
  <si>
    <t>Проведение национально-культурных мероприятий</t>
  </si>
  <si>
    <t>Предоставление дополнительных гарантий по оказанию медицинских услуг представителям КМНС</t>
  </si>
  <si>
    <t>6.2</t>
  </si>
  <si>
    <t>6.3</t>
  </si>
  <si>
    <t>6.4</t>
  </si>
  <si>
    <t>Программа "Поддержка коренных малочисленных народов Севера, Сибири и Дальнего востока, проживающих в городском округе"поселок Палана" на 2010-2012г."</t>
  </si>
  <si>
    <t>2010-2012</t>
  </si>
  <si>
    <t>Муниципальная целевая программа «Установка колективных (общественных) приборов учета на отпуск комунальных ресурсов в многоквартирных домах в городском округе «поселок Палана» на 2010-2012 годы»</t>
  </si>
  <si>
    <t>Администрация городского округа "поселок Палана", МУП «Горсети»</t>
  </si>
  <si>
    <t>Поддержка устойчивого развития традиционных промыслов и ремесел КМНС</t>
  </si>
  <si>
    <t xml:space="preserve">Приобретение и доставка средств лова рыбы для общин КМНС </t>
  </si>
  <si>
    <t>Приобретение и доставка транспортных средств повышенной  проходимости для общин КМНС</t>
  </si>
  <si>
    <t>Приобретение и Доставка оборудования, инвентаря, спецодежды для общин КМНС, занимающихся традиционной хозяйственной деятельностью</t>
  </si>
  <si>
    <t>Приобретение и доставка миниэлектростанций, электро и дизельгенераторов для общин КМНС</t>
  </si>
  <si>
    <t>6.1.4</t>
  </si>
  <si>
    <t>6.2.1</t>
  </si>
  <si>
    <t>6.2.2</t>
  </si>
  <si>
    <t>6.2.3.</t>
  </si>
  <si>
    <t>Капитальный ремонт базы отдыха «Паланские термальные источники»</t>
  </si>
  <si>
    <t>Капитальный ремонт туристических приютов</t>
  </si>
  <si>
    <t>Капитальный ремонт актового зала Средней школы №1 городского округа «поселок Палана»</t>
  </si>
  <si>
    <t>Организация и проведение традиционной национальной гонки на собачьих упряжках «Беренгия»</t>
  </si>
  <si>
    <t>Организация проведение праздничных мероприятий посвященных 80-летию Корякского округа</t>
  </si>
  <si>
    <t xml:space="preserve">Организация и проведение традиционного национального праздника морского зверя – нерпы «Хололо» </t>
  </si>
  <si>
    <t>Организация и проведение традиционного национального праздника «Первой рыбы»</t>
  </si>
  <si>
    <t>Организация и проведение празднования Международного дня коренных народов мира</t>
  </si>
  <si>
    <t>Организация и проведение традиционного национального праздника «Алхалалай»</t>
  </si>
  <si>
    <t>6.3.1</t>
  </si>
  <si>
    <t>6.3.2</t>
  </si>
  <si>
    <t>6.3.3</t>
  </si>
  <si>
    <t>6.3.4</t>
  </si>
  <si>
    <t>6.3.5</t>
  </si>
  <si>
    <t>6.3.6</t>
  </si>
  <si>
    <t>Улучшение туристической и социальной инфраструктуры в городском округе «поселок Палана»</t>
  </si>
  <si>
    <t xml:space="preserve">Зубопротезирование представителей  КМНС, проживающих в городском округе «поселок Палана» </t>
  </si>
  <si>
    <t>Оказание наркологической помощи представителям КМНС, проживающим в городском округе «поселок Палана»</t>
  </si>
  <si>
    <t>6.4.1</t>
  </si>
  <si>
    <t>6.4.2</t>
  </si>
  <si>
    <t>Зубопротезирование 1643 представителей КМНС</t>
  </si>
  <si>
    <t>Оказание наркологической помощи 137 представителям КМНС</t>
  </si>
  <si>
    <t xml:space="preserve"> Улучшение здоровья и повышение качества жизни КМНС</t>
  </si>
  <si>
    <t>0.302</t>
  </si>
  <si>
    <t>Программа "Поддержка коренных малочисленных народов Севера, Сибири и Дальнего востока на 2010-2012г."</t>
  </si>
  <si>
    <t>Улучшение духовной и национально-культурной среды коренных народов</t>
  </si>
  <si>
    <t>ДКЦП "Развитие сельского хозяйства и регулирование рынка сельскохозяйственной продукции, сырья и продовольствия в Камчатском крае на 2010-2012 годы"</t>
  </si>
  <si>
    <t xml:space="preserve">Малое и среднее предпринимательство  </t>
  </si>
  <si>
    <t>Долгосрочная краевая целевая программа "Социальное развитие села в Камчатском крае на 2010-2012 г."</t>
  </si>
  <si>
    <t>Федеральная целевая программа "Повышение устойчивости жилых домов, основных объектов и систем жизнеобеспечения в сейсмических районах РФ на 2009-2013"</t>
  </si>
  <si>
    <t>1.2</t>
  </si>
  <si>
    <t>Поддержка субъектов малого и среднего предпринимательства в области подготовки, переподготовки и повышения квалификации кадров путем проведения семинаров для СМСП и предоставления раздаточного материала для СМСП (брошюр для СМСП) на заключительном семинаре.</t>
  </si>
  <si>
    <t>Муниципальная целевая программа "Поддержка субъектов малого и среднего предпринимательства на территории городского округа "поселок Палана"" на 2010-2012 г.</t>
  </si>
  <si>
    <t xml:space="preserve"> Увеличение доли налоговых поступлений от средних и малых предприятий в собственных доходах бюджета городского округа, количества сред. и малых предприятий.</t>
  </si>
  <si>
    <t>Администрация городского округа "поселок Палана".</t>
  </si>
  <si>
    <t>Разработка перспективных маршрутов, инвестиционных проектов реконструкции и строительства приоритетных туристических объектов</t>
  </si>
  <si>
    <t>Проведение семинаров для СМСП.</t>
  </si>
  <si>
    <t>Повышение конкурентоспособности СМСП.</t>
  </si>
  <si>
    <t>Установка оборудования для вывода сигналов  о срабатывании систем пожарной автоматики в подразделения пожарной охраны в учреждениях социальной защиты с круглосуточным пребыванием людей: В Краевом государственном учреждении социального обслуживания «Корякский  Центр реабилитации детей инвалидов».</t>
  </si>
  <si>
    <t xml:space="preserve">Совершенствование противопожарной защиты в муниципальных учреждениях городского округа "поселок Пална" социальной защиты, образования, культуры и медицинских учреждениях </t>
  </si>
  <si>
    <t>1 квартал 2010 года.</t>
  </si>
  <si>
    <t>Поддержка и развитие субъектов малого и среднего предпринимательства на территории  городского округа "поселок Палана"</t>
  </si>
  <si>
    <t>3 квартал 2010 года</t>
  </si>
  <si>
    <t>2-ое полугодие 2010 года</t>
  </si>
  <si>
    <t>Создание системы поддержки в решении жилищной проблемы молодых семей, жителей городского округа "поселок Палана"</t>
  </si>
  <si>
    <t>4 квартал 2009 года</t>
  </si>
  <si>
    <t>Постановление об утверждении Программы "Поддержка коренных малочисленных народов Севера, Сибири и Дальнего востока, проживающих в городском округе"поселок Палана" на 2010-2012г."</t>
  </si>
  <si>
    <t xml:space="preserve"> </t>
  </si>
  <si>
    <t>Постановление администрации городского округа "поселок Палана" об утверждении муниципальной целевой программы «Поддержка  малого и среднего предпринимательства на территории  городского округа "поселок Палана" на период 2010-2012 годы»</t>
  </si>
  <si>
    <t>Постановлениеадминистрации городского округа "поселок Палана" об утверждении муниципальной целевой программы «Установка колективных (общественных) приборов учета на отпуск комунальных ресурсов в многоквартирных домах в городском округе «поселок Палана» на 2010-2012 годы»</t>
  </si>
  <si>
    <t>Создание информационно-консультационого пункта для субъектов малого и среднего предпринимательства в городском округе «поселок Палана»</t>
  </si>
  <si>
    <t>Информирование предпринимателей об имеющихся свободных объектах муниципальной собственности, предлагаемых в аренду</t>
  </si>
  <si>
    <t>Привлечение предпринимателей  к решению вопросов повышения эффективности их деятельности посредством их участия в разработке нормативно-правовой базы в области предпринимательства на уровне местного самоуправления</t>
  </si>
  <si>
    <t xml:space="preserve">Организация консультирования субъектов малого и среднего предпринимательства по вопросам действующего и принимающего законодательства </t>
  </si>
  <si>
    <t>Внесение предложений по преодолению административных ограничений в области предпринимательства, принятия мер по их устранению</t>
  </si>
  <si>
    <t>1.2.6.</t>
  </si>
  <si>
    <t>Ведение перечня муниципального имущества городского округа «поселок Палана», свободного от прав третьих лиц.</t>
  </si>
  <si>
    <t>1.2.7.</t>
  </si>
  <si>
    <t>малое и среднее предпринимательство</t>
  </si>
  <si>
    <t>Информация через СМИ об имеющихся свободных объектах муниципальной собственности, предлагаеммых в аренду.</t>
  </si>
  <si>
    <t>Обеспечение взаимодействия предпринимательства и власти на всех уровнях, привлечение предпринимательских кругов к решению вопросов социально-экономического развития городского округа "поселок Палана. Внедрение различных форм поддержки малого и среднего предпринимательства</t>
  </si>
  <si>
    <t>Организация заседаний координационного совета с СМСП.</t>
  </si>
  <si>
    <t>Повышение квалификации руководителей и специалистов малого и среднего предпринимательства, увеличение и сохранение общего числа граждан, занимающихся индивидуальной деятельностью</t>
  </si>
  <si>
    <t>Организация заседаний координационного совета с СМСП, обсуждение вопросов действующего и принемающего законодательства от СМСП на семинарах.</t>
  </si>
  <si>
    <t>Постановлениеадминистрации городского округа "поселок Палана" об утверждении муниципальной целевой программы "Развитие сельского хозяйства и регулирование рынка сельскохозяйственной продукции, сырья и продовольствия в Камчатском крае на 2010-2012 годы"</t>
  </si>
  <si>
    <t>Реализация программы направлена на создание условий для развития сельского хозяйства на территории городского округа.</t>
  </si>
  <si>
    <t>Увеличение объемов сельско-хозяйственной продукции в личных подсобных хозяйствах городского округа (мяса, молока)(по отношению к предыдущему году)</t>
  </si>
  <si>
    <t>СОЦИАЛЬНО-ЭКОНОМИЧЕСКОЕ РАЗВИТИЕ</t>
  </si>
  <si>
    <t>Увеличение количества комбикорма, увеличение поголовья скота</t>
  </si>
  <si>
    <t>Увеличение объема продукции</t>
  </si>
  <si>
    <t>Увеличение объема продукции  на 25 %</t>
  </si>
  <si>
    <t>Кол-во СМСП получивших информационную поддержку</t>
  </si>
  <si>
    <t>Кол-во СМСП получивших консультационную поддержку</t>
  </si>
  <si>
    <t>Увеличение кол-ва ИП путем совершенствования внещней среды для СМСП</t>
  </si>
  <si>
    <t>Совершенствования внешней среды для СМСП занимающихся туристической деятельностью.</t>
  </si>
  <si>
    <t>Кол-во СМСП получивших финансовую поддержку</t>
  </si>
  <si>
    <t>Кол-во СМСП получивших имущественную поддержку</t>
  </si>
  <si>
    <t>Рост числа малых и микропредприятий, ИП.</t>
  </si>
  <si>
    <t>Развитие малых и микропредприятий (особенно в сфере производства, торговли, бытового обслуживания, туризма).</t>
  </si>
  <si>
    <t>Организация проведение праздничных мероприятий посвященных 60-летию ансамбля "Мэнго"</t>
  </si>
  <si>
    <t>Мероприятия, посвященные 20-летию музея Н.К.Хелол и её учеников при Паланском деском доме.</t>
  </si>
  <si>
    <t>Мероприятия, посвященные 60-летию ансамбля "Мэнго"</t>
  </si>
  <si>
    <t>Мероприятия, посвященные 25-летию гонкам на собачьих упряжках  "Беренгия"</t>
  </si>
  <si>
    <t>Реконструкция (капитальный ремонт) внутренних инженерных сетей и конструктивных элементов зданий жилищного фонда 20000 кв.м.</t>
  </si>
  <si>
    <t>x</t>
  </si>
  <si>
    <t>снижение затрат на производство тепловой и электрической энергии</t>
  </si>
  <si>
    <t>Снижение затрат на транспортировку товаров (груза) и увеличение объема транспортируемого товара (груза)</t>
  </si>
  <si>
    <t>Снижение затрат на транспортировку товаров (груза, пасажиров) и увеличение объема транспортируемого товара (груза, пасажиров)</t>
  </si>
  <si>
    <t xml:space="preserve">Разработка нормативно-правовых актов по предоставлению займов на развитие туристической деятельности </t>
  </si>
  <si>
    <t>Развитие туристической деятельности в городском округе "поселок Палана"</t>
  </si>
  <si>
    <t>Увеличение количества спортивно-массовых мероприятий, спортивных кружков, человек занимающихся спортом</t>
  </si>
  <si>
    <t>Улучшение качества предоставления жилищно-коммунальных услуг, обеспечивающих комфортное условие проживания</t>
  </si>
  <si>
    <t>%, по отношения к предэдущему году</t>
  </si>
  <si>
    <t>ед.на текущий год</t>
  </si>
  <si>
    <t>голов, на текущий год</t>
  </si>
  <si>
    <t>ед., на текущий год</t>
  </si>
  <si>
    <t>Приобретение спортивного инвентаря и оборудования для работы спортивных секций общеобразовательных школ</t>
  </si>
  <si>
    <t xml:space="preserve">Приобретение спортивного инвентаря и оборудования для работы спортивных секций общеобразовательных школ
</t>
  </si>
  <si>
    <t>Мероприятия, посвященные 20-летию музея Н.К.Хелол и её учеников при Паланском детском доме.</t>
  </si>
  <si>
    <t>реконструкция портпункта пгт Палана</t>
  </si>
  <si>
    <t>Постановление администрации городского округа "поселок Палана"об утверждении целевой программы"Повышение устойчивости жилых домов, основных объектов и систем жизнеобеспечения в городском округе "поселок Палана" на 2009-2013 годы"</t>
  </si>
  <si>
    <t>Создание условий для развития и совершенствования  духовно-нравственного содержания жизни и национальной деятельности КМНС на территории городского округа "поселок Палана"</t>
  </si>
  <si>
    <t>Установка (модернизация) оборудования для вывода сигналов  о срабатывании систем пожарной автоматики в муниципальных образовательных учреждениях городского округа "поселок Палана"</t>
  </si>
  <si>
    <t>к решению Совета депутатов городского</t>
  </si>
  <si>
    <t>округа "поселок Палана" от 23.09.2010 № 43/05</t>
  </si>
  <si>
    <t>округа "поселок Палана"</t>
  </si>
  <si>
    <t>от 23.09.2010 № 43/05</t>
  </si>
  <si>
    <t>к решению Совета депутатов</t>
  </si>
  <si>
    <t xml:space="preserve">к решению Совета депутатов </t>
  </si>
  <si>
    <t>Реквизиты документа, утверждающего федеральное финансирова-ние (наименование программы)</t>
  </si>
  <si>
    <t>Реквизиты документа, утверждаю-щего финан-сирование за счет средств краевого бюджета (наименование программы)</t>
  </si>
  <si>
    <t>Мероприятия, посвященные 25-летию гонкам на соба-чьих упряжках  "Берингия"</t>
  </si>
  <si>
    <t>Федеральная целевая про-грамма "Повышение устойчивости жилых домов, основных объектов и систем жизне-обеспечения в сейсмических районах РФ на 2009-2013"</t>
  </si>
  <si>
    <t>Федеральная целевая программа "Повышение устойчивости жилых домов, основных объектов и систем жизнеобеспе-чения в сейсмических районах РФ на 2009-2013"</t>
  </si>
  <si>
    <t xml:space="preserve">Объем     
финансиро-вания 
- всего    
</t>
  </si>
  <si>
    <t>Реквизиты документа, утверждаю-щего федеральное финансирование (наименова-ние программы)</t>
  </si>
  <si>
    <t>Реквизиты документа, утверждаю-щего финан-сирование за счет средств краевого бюджета (наименова-ние программы)</t>
  </si>
  <si>
    <t>Изменения экономического положения городского округа "поселок Палана"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</si>
</sst>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#,##0.0000"/>
    <numFmt numFmtId="171" formatCode="0.0"/>
    <numFmt numFmtId="172" formatCode="0.0000"/>
    <numFmt numFmtId="173" formatCode="0.00000"/>
    <numFmt numFmtId="174" formatCode="#,##0.0"/>
    <numFmt numFmtId="175" formatCode="#,##0.00000"/>
    <numFmt numFmtId="176" formatCode="#,##0.000&quot;р.&quot;"/>
    <numFmt numFmtId="177" formatCode="#,##0.000_р_."/>
    <numFmt numFmtId="178" formatCode="[$-FC19]d\ mmmm\ yyyy\ &quot;г.&quot;"/>
  </numFmts>
  <fonts count="2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0"/>
    </font>
    <font>
      <b/>
      <sz val="16"/>
      <name val="Arial Cyr"/>
      <family val="0"/>
    </font>
    <font>
      <b/>
      <sz val="13"/>
      <name val="Times New Roman"/>
      <family val="1"/>
    </font>
    <font>
      <b/>
      <sz val="13"/>
      <name val="Arial Cyr"/>
      <family val="0"/>
    </font>
    <font>
      <b/>
      <sz val="10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/>
    </xf>
    <xf numFmtId="0" fontId="10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16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center"/>
    </xf>
    <xf numFmtId="0" fontId="10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justify" vertical="top"/>
    </xf>
    <xf numFmtId="0" fontId="1" fillId="0" borderId="1" xfId="0" applyFont="1" applyBorder="1" applyAlignment="1">
      <alignment vertical="top"/>
    </xf>
    <xf numFmtId="0" fontId="10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justify" vertical="top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169" fontId="5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8" fontId="10" fillId="0" borderId="1" xfId="0" applyNumberFormat="1" applyFont="1" applyBorder="1" applyAlignment="1">
      <alignment horizontal="center" vertical="center" wrapText="1"/>
    </xf>
    <xf numFmtId="169" fontId="10" fillId="0" borderId="1" xfId="0" applyNumberFormat="1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9" fontId="4" fillId="0" borderId="1" xfId="0" applyNumberFormat="1" applyFont="1" applyBorder="1" applyAlignment="1">
      <alignment horizontal="center" vertical="center" wrapText="1"/>
    </xf>
    <xf numFmtId="168" fontId="18" fillId="0" borderId="1" xfId="0" applyNumberFormat="1" applyFont="1" applyBorder="1" applyAlignment="1">
      <alignment horizontal="center" vertical="center" wrapText="1"/>
    </xf>
    <xf numFmtId="169" fontId="18" fillId="0" borderId="1" xfId="0" applyNumberFormat="1" applyFont="1" applyBorder="1" applyAlignment="1">
      <alignment horizontal="center" vertical="center" wrapText="1"/>
    </xf>
    <xf numFmtId="168" fontId="11" fillId="0" borderId="1" xfId="0" applyNumberFormat="1" applyFont="1" applyBorder="1" applyAlignment="1">
      <alignment horizontal="center" vertical="center" wrapText="1"/>
    </xf>
    <xf numFmtId="169" fontId="11" fillId="0" borderId="1" xfId="0" applyNumberFormat="1" applyFont="1" applyBorder="1" applyAlignment="1">
      <alignment horizontal="center" vertical="center" wrapText="1"/>
    </xf>
    <xf numFmtId="168" fontId="9" fillId="0" borderId="1" xfId="0" applyNumberFormat="1" applyFont="1" applyBorder="1" applyAlignment="1">
      <alignment horizontal="center" vertical="center" wrapText="1"/>
    </xf>
    <xf numFmtId="169" fontId="9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top" wrapText="1"/>
    </xf>
    <xf numFmtId="168" fontId="2" fillId="0" borderId="7" xfId="0" applyNumberFormat="1" applyFont="1" applyBorder="1" applyAlignment="1">
      <alignment vertical="top" wrapText="1"/>
    </xf>
    <xf numFmtId="4" fontId="2" fillId="0" borderId="0" xfId="0" applyNumberFormat="1" applyFont="1" applyAlignment="1">
      <alignment horizontal="center" vertical="center" wrapText="1"/>
    </xf>
    <xf numFmtId="49" fontId="20" fillId="0" borderId="0" xfId="0" applyNumberFormat="1" applyFont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justify" vertical="top" wrapText="1"/>
    </xf>
    <xf numFmtId="0" fontId="20" fillId="0" borderId="0" xfId="0" applyFont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top" wrapText="1"/>
    </xf>
    <xf numFmtId="49" fontId="21" fillId="0" borderId="1" xfId="0" applyNumberFormat="1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vertical="top" wrapText="1"/>
    </xf>
    <xf numFmtId="0" fontId="20" fillId="0" borderId="2" xfId="0" applyFont="1" applyBorder="1" applyAlignment="1">
      <alignment wrapText="1"/>
    </xf>
    <xf numFmtId="0" fontId="20" fillId="0" borderId="2" xfId="0" applyFont="1" applyBorder="1" applyAlignment="1">
      <alignment horizontal="center" vertical="top" wrapText="1"/>
    </xf>
    <xf numFmtId="49" fontId="21" fillId="0" borderId="2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justify" vertical="top" wrapText="1"/>
    </xf>
    <xf numFmtId="49" fontId="20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justify" wrapText="1"/>
    </xf>
    <xf numFmtId="49" fontId="20" fillId="0" borderId="0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justify" wrapText="1"/>
    </xf>
    <xf numFmtId="0" fontId="20" fillId="0" borderId="10" xfId="0" applyFont="1" applyBorder="1" applyAlignment="1">
      <alignment vertical="center" wrapText="1"/>
    </xf>
    <xf numFmtId="0" fontId="20" fillId="0" borderId="1" xfId="0" applyFont="1" applyBorder="1" applyAlignment="1">
      <alignment horizont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justify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justify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" fillId="0" borderId="0" xfId="0" applyFont="1" applyAlignment="1">
      <alignment horizontal="justify"/>
    </xf>
    <xf numFmtId="168" fontId="2" fillId="0" borderId="1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49" fontId="9" fillId="0" borderId="1" xfId="0" applyNumberFormat="1" applyFont="1" applyBorder="1" applyAlignment="1">
      <alignment/>
    </xf>
    <xf numFmtId="49" fontId="9" fillId="0" borderId="1" xfId="0" applyNumberFormat="1" applyFont="1" applyBorder="1" applyAlignment="1">
      <alignment horizontal="center" vertical="center"/>
    </xf>
    <xf numFmtId="168" fontId="9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0" fillId="0" borderId="10" xfId="0" applyFont="1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69" fontId="9" fillId="0" borderId="2" xfId="0" applyNumberFormat="1" applyFont="1" applyBorder="1" applyAlignment="1">
      <alignment horizontal="center" vertical="center" wrapText="1"/>
    </xf>
    <xf numFmtId="169" fontId="9" fillId="0" borderId="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justify" vertical="top" wrapText="1"/>
    </xf>
    <xf numFmtId="0" fontId="1" fillId="0" borderId="0" xfId="0" applyFont="1" applyBorder="1" applyAlignment="1">
      <alignment/>
    </xf>
    <xf numFmtId="169" fontId="1" fillId="0" borderId="12" xfId="0" applyNumberFormat="1" applyFont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justify" vertical="top"/>
    </xf>
    <xf numFmtId="168" fontId="9" fillId="0" borderId="2" xfId="0" applyNumberFormat="1" applyFont="1" applyBorder="1" applyAlignment="1">
      <alignment horizontal="center" vertical="center"/>
    </xf>
    <xf numFmtId="168" fontId="9" fillId="0" borderId="13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top" wrapText="1"/>
    </xf>
    <xf numFmtId="49" fontId="9" fillId="0" borderId="2" xfId="0" applyNumberFormat="1" applyFont="1" applyBorder="1" applyAlignment="1">
      <alignment horizontal="center" vertical="top" wrapText="1"/>
    </xf>
    <xf numFmtId="0" fontId="20" fillId="0" borderId="2" xfId="0" applyFont="1" applyBorder="1" applyAlignment="1">
      <alignment/>
    </xf>
    <xf numFmtId="0" fontId="21" fillId="0" borderId="2" xfId="0" applyFont="1" applyBorder="1" applyAlignment="1">
      <alignment horizontal="center" wrapText="1"/>
    </xf>
    <xf numFmtId="168" fontId="9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 wrapText="1"/>
    </xf>
    <xf numFmtId="0" fontId="24" fillId="0" borderId="1" xfId="0" applyNumberFormat="1" applyFont="1" applyBorder="1" applyAlignment="1">
      <alignment horizontal="center" vertical="center" wrapText="1"/>
    </xf>
    <xf numFmtId="168" fontId="2" fillId="0" borderId="3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168" fontId="9" fillId="0" borderId="2" xfId="0" applyNumberFormat="1" applyFont="1" applyBorder="1" applyAlignment="1">
      <alignment horizontal="center" vertical="center" wrapText="1"/>
    </xf>
    <xf numFmtId="168" fontId="4" fillId="0" borderId="2" xfId="0" applyNumberFormat="1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 vertical="center"/>
    </xf>
    <xf numFmtId="168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 shrinkToFit="1"/>
    </xf>
    <xf numFmtId="177" fontId="9" fillId="0" borderId="1" xfId="0" applyNumberFormat="1" applyFont="1" applyBorder="1" applyAlignment="1">
      <alignment horizontal="center" vertical="center"/>
    </xf>
    <xf numFmtId="169" fontId="2" fillId="0" borderId="3" xfId="0" applyNumberFormat="1" applyFont="1" applyBorder="1" applyAlignment="1">
      <alignment horizontal="center" vertical="center" wrapText="1"/>
    </xf>
    <xf numFmtId="168" fontId="2" fillId="0" borderId="13" xfId="0" applyNumberFormat="1" applyFont="1" applyBorder="1" applyAlignment="1">
      <alignment horizontal="center" vertical="center" wrapText="1"/>
    </xf>
    <xf numFmtId="168" fontId="2" fillId="0" borderId="12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vertical="center" wrapText="1"/>
    </xf>
    <xf numFmtId="168" fontId="2" fillId="0" borderId="15" xfId="0" applyNumberFormat="1" applyFont="1" applyBorder="1" applyAlignment="1">
      <alignment horizontal="center" vertical="center" wrapText="1"/>
    </xf>
    <xf numFmtId="168" fontId="2" fillId="0" borderId="12" xfId="0" applyNumberFormat="1" applyFont="1" applyBorder="1" applyAlignment="1">
      <alignment vertical="center" wrapText="1"/>
    </xf>
    <xf numFmtId="168" fontId="2" fillId="0" borderId="13" xfId="0" applyNumberFormat="1" applyFont="1" applyBorder="1" applyAlignment="1">
      <alignment vertical="center" wrapText="1"/>
    </xf>
    <xf numFmtId="168" fontId="2" fillId="0" borderId="3" xfId="0" applyNumberFormat="1" applyFont="1" applyBorder="1" applyAlignment="1">
      <alignment horizontal="center" vertical="center"/>
    </xf>
    <xf numFmtId="168" fontId="1" fillId="0" borderId="12" xfId="0" applyNumberFormat="1" applyFont="1" applyBorder="1" applyAlignment="1">
      <alignment horizontal="center" vertical="center" wrapText="1"/>
    </xf>
    <xf numFmtId="168" fontId="1" fillId="0" borderId="16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0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top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3" fillId="0" borderId="0" xfId="0" applyFont="1" applyAlignment="1">
      <alignment horizontal="right" wrapText="1"/>
    </xf>
    <xf numFmtId="0" fontId="23" fillId="0" borderId="3" xfId="0" applyNumberFormat="1" applyFont="1" applyBorder="1" applyAlignment="1">
      <alignment horizontal="left" vertical="top" wrapText="1" readingOrder="1"/>
    </xf>
    <xf numFmtId="49" fontId="11" fillId="0" borderId="3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68" fontId="9" fillId="0" borderId="17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168" fontId="2" fillId="0" borderId="18" xfId="0" applyNumberFormat="1" applyFont="1" applyBorder="1" applyAlignment="1">
      <alignment vertical="center" wrapText="1"/>
    </xf>
    <xf numFmtId="168" fontId="2" fillId="0" borderId="18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168" fontId="2" fillId="0" borderId="17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3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168" fontId="2" fillId="0" borderId="0" xfId="0" applyNumberFormat="1" applyFont="1" applyBorder="1" applyAlignment="1">
      <alignment horizontal="center" vertical="center" wrapText="1"/>
    </xf>
    <xf numFmtId="168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justify" vertical="center"/>
    </xf>
    <xf numFmtId="0" fontId="9" fillId="0" borderId="22" xfId="0" applyFont="1" applyBorder="1" applyAlignment="1">
      <alignment horizontal="justify" vertical="center"/>
    </xf>
    <xf numFmtId="0" fontId="9" fillId="0" borderId="23" xfId="0" applyFont="1" applyBorder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21" fillId="0" borderId="21" xfId="0" applyFont="1" applyBorder="1" applyAlignment="1">
      <alignment horizontal="justify" vertical="center"/>
    </xf>
    <xf numFmtId="0" fontId="21" fillId="0" borderId="22" xfId="0" applyFont="1" applyBorder="1" applyAlignment="1">
      <alignment horizontal="justify" vertical="center"/>
    </xf>
    <xf numFmtId="0" fontId="21" fillId="0" borderId="23" xfId="0" applyFont="1" applyBorder="1" applyAlignment="1">
      <alignment horizontal="justify" vertical="center"/>
    </xf>
    <xf numFmtId="0" fontId="21" fillId="0" borderId="9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0" xfId="0" applyFont="1" applyAlignment="1">
      <alignment horizontal="right" wrapText="1"/>
    </xf>
    <xf numFmtId="0" fontId="20" fillId="0" borderId="0" xfId="0" applyFont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1" fillId="0" borderId="19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169" fontId="9" fillId="0" borderId="2" xfId="0" applyNumberFormat="1" applyFont="1" applyBorder="1" applyAlignment="1">
      <alignment horizontal="center" vertical="center" wrapText="1"/>
    </xf>
    <xf numFmtId="169" fontId="9" fillId="0" borderId="24" xfId="0" applyNumberFormat="1" applyFont="1" applyBorder="1" applyAlignment="1">
      <alignment horizontal="center" vertical="center" wrapText="1"/>
    </xf>
    <xf numFmtId="169" fontId="9" fillId="0" borderId="3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justify" vertical="top"/>
    </xf>
    <xf numFmtId="0" fontId="9" fillId="0" borderId="3" xfId="0" applyFont="1" applyBorder="1" applyAlignment="1">
      <alignment horizontal="justify" vertical="top"/>
    </xf>
    <xf numFmtId="168" fontId="9" fillId="0" borderId="2" xfId="0" applyNumberFormat="1" applyFont="1" applyBorder="1" applyAlignment="1">
      <alignment horizontal="center" vertical="center"/>
    </xf>
    <xf numFmtId="168" fontId="9" fillId="0" borderId="3" xfId="0" applyNumberFormat="1" applyFont="1" applyBorder="1" applyAlignment="1">
      <alignment horizontal="center" vertical="center"/>
    </xf>
    <xf numFmtId="168" fontId="9" fillId="0" borderId="13" xfId="0" applyNumberFormat="1" applyFont="1" applyBorder="1" applyAlignment="1">
      <alignment horizontal="center" vertical="center"/>
    </xf>
    <xf numFmtId="168" fontId="9" fillId="0" borderId="24" xfId="0" applyNumberFormat="1" applyFont="1" applyBorder="1" applyAlignment="1">
      <alignment horizontal="center" vertical="center"/>
    </xf>
    <xf numFmtId="168" fontId="9" fillId="0" borderId="2" xfId="0" applyNumberFormat="1" applyFont="1" applyBorder="1" applyAlignment="1">
      <alignment horizontal="center" vertical="center" wrapText="1"/>
    </xf>
    <xf numFmtId="168" fontId="9" fillId="0" borderId="3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8" fontId="4" fillId="0" borderId="2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168" fontId="2" fillId="0" borderId="13" xfId="0" applyNumberFormat="1" applyFont="1" applyBorder="1" applyAlignment="1">
      <alignment horizontal="center" vertical="center" wrapText="1"/>
    </xf>
    <xf numFmtId="168" fontId="2" fillId="0" borderId="2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68" fontId="9" fillId="0" borderId="14" xfId="0" applyNumberFormat="1" applyFont="1" applyBorder="1" applyAlignment="1">
      <alignment horizontal="center" vertical="center" wrapText="1"/>
    </xf>
    <xf numFmtId="168" fontId="9" fillId="0" borderId="13" xfId="0" applyNumberFormat="1" applyFont="1" applyBorder="1" applyAlignment="1">
      <alignment horizontal="center" vertical="center" wrapText="1"/>
    </xf>
    <xf numFmtId="168" fontId="9" fillId="0" borderId="25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1" fillId="0" borderId="26" xfId="0" applyFont="1" applyFill="1" applyBorder="1" applyAlignment="1">
      <alignment wrapText="1"/>
    </xf>
    <xf numFmtId="172" fontId="20" fillId="0" borderId="27" xfId="0" applyNumberFormat="1" applyFont="1" applyFill="1" applyBorder="1" applyAlignment="1">
      <alignment horizontal="center"/>
    </xf>
    <xf numFmtId="172" fontId="20" fillId="0" borderId="28" xfId="0" applyNumberFormat="1" applyFont="1" applyFill="1" applyBorder="1" applyAlignment="1">
      <alignment horizontal="center"/>
    </xf>
    <xf numFmtId="172" fontId="20" fillId="0" borderId="29" xfId="0" applyNumberFormat="1" applyFont="1" applyFill="1" applyBorder="1" applyAlignment="1">
      <alignment horizontal="center"/>
    </xf>
    <xf numFmtId="0" fontId="20" fillId="0" borderId="30" xfId="0" applyFont="1" applyFill="1" applyBorder="1" applyAlignment="1">
      <alignment/>
    </xf>
    <xf numFmtId="0" fontId="21" fillId="0" borderId="31" xfId="0" applyFont="1" applyFill="1" applyBorder="1" applyAlignment="1">
      <alignment wrapText="1"/>
    </xf>
    <xf numFmtId="172" fontId="20" fillId="0" borderId="10" xfId="0" applyNumberFormat="1" applyFont="1" applyFill="1" applyBorder="1" applyAlignment="1">
      <alignment horizontal="center"/>
    </xf>
    <xf numFmtId="172" fontId="20" fillId="0" borderId="19" xfId="0" applyNumberFormat="1" applyFont="1" applyFill="1" applyBorder="1" applyAlignment="1">
      <alignment horizontal="center"/>
    </xf>
    <xf numFmtId="172" fontId="20" fillId="0" borderId="11" xfId="0" applyNumberFormat="1" applyFont="1" applyFill="1" applyBorder="1" applyAlignment="1">
      <alignment horizontal="center"/>
    </xf>
    <xf numFmtId="0" fontId="20" fillId="0" borderId="32" xfId="0" applyFont="1" applyFill="1" applyBorder="1" applyAlignment="1">
      <alignment/>
    </xf>
    <xf numFmtId="0" fontId="21" fillId="0" borderId="33" xfId="0" applyFont="1" applyFill="1" applyBorder="1" applyAlignment="1">
      <alignment wrapText="1"/>
    </xf>
    <xf numFmtId="172" fontId="20" fillId="0" borderId="21" xfId="0" applyNumberFormat="1" applyFont="1" applyFill="1" applyBorder="1" applyAlignment="1">
      <alignment horizontal="center"/>
    </xf>
    <xf numFmtId="172" fontId="20" fillId="0" borderId="22" xfId="0" applyNumberFormat="1" applyFont="1" applyFill="1" applyBorder="1" applyAlignment="1">
      <alignment horizontal="center"/>
    </xf>
    <xf numFmtId="172" fontId="20" fillId="0" borderId="23" xfId="0" applyNumberFormat="1" applyFont="1" applyFill="1" applyBorder="1" applyAlignment="1">
      <alignment horizontal="center"/>
    </xf>
    <xf numFmtId="0" fontId="20" fillId="0" borderId="12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="75" zoomScaleNormal="75" zoomScaleSheetLayoutView="75" workbookViewId="0" topLeftCell="A1">
      <selection activeCell="A2" sqref="A2"/>
    </sheetView>
  </sheetViews>
  <sheetFormatPr defaultColWidth="9.00390625" defaultRowHeight="12.75"/>
  <cols>
    <col min="1" max="1" width="24.875" style="21" customWidth="1"/>
    <col min="2" max="2" width="37.875" style="21" customWidth="1"/>
    <col min="3" max="3" width="43.00390625" style="21" customWidth="1"/>
    <col min="4" max="16384" width="9.125" style="21" customWidth="1"/>
  </cols>
  <sheetData>
    <row r="1" spans="1:6" ht="20.25" customHeight="1">
      <c r="A1" s="18"/>
      <c r="B1" s="19"/>
      <c r="C1" s="23" t="s">
        <v>145</v>
      </c>
      <c r="D1" s="17"/>
      <c r="E1" s="20"/>
      <c r="F1" s="20"/>
    </row>
    <row r="2" spans="1:6" ht="18.75" customHeight="1">
      <c r="A2" s="18"/>
      <c r="B2" s="19"/>
      <c r="C2" s="23" t="s">
        <v>485</v>
      </c>
      <c r="D2" s="17"/>
      <c r="E2" s="20"/>
      <c r="F2" s="20"/>
    </row>
    <row r="3" ht="12.75">
      <c r="C3" s="21" t="s">
        <v>486</v>
      </c>
    </row>
    <row r="7" spans="1:3" ht="18.75">
      <c r="A7" s="228" t="s">
        <v>258</v>
      </c>
      <c r="B7" s="228"/>
      <c r="C7" s="228"/>
    </row>
    <row r="10" ht="13.5" thickBot="1"/>
    <row r="11" spans="1:3" ht="33.75" customHeight="1" thickBot="1">
      <c r="A11" s="47" t="s">
        <v>257</v>
      </c>
      <c r="B11" s="48" t="s">
        <v>252</v>
      </c>
      <c r="C11" s="49" t="s">
        <v>253</v>
      </c>
    </row>
    <row r="12" spans="1:3" ht="63">
      <c r="A12" s="50"/>
      <c r="B12" s="51" t="s">
        <v>127</v>
      </c>
      <c r="C12" s="51" t="s">
        <v>130</v>
      </c>
    </row>
    <row r="13" spans="1:3" ht="31.5">
      <c r="A13" s="22"/>
      <c r="B13" s="41" t="s">
        <v>128</v>
      </c>
      <c r="C13" s="41" t="s">
        <v>88</v>
      </c>
    </row>
    <row r="14" spans="1:3" ht="63">
      <c r="A14" s="22"/>
      <c r="B14" s="41" t="s">
        <v>459</v>
      </c>
      <c r="C14" s="41" t="s">
        <v>131</v>
      </c>
    </row>
    <row r="15" spans="1:3" ht="63">
      <c r="A15" s="22"/>
      <c r="B15" s="41" t="s">
        <v>129</v>
      </c>
      <c r="C15" s="41" t="s">
        <v>89</v>
      </c>
    </row>
    <row r="16" spans="1:3" ht="63">
      <c r="A16" s="22"/>
      <c r="C16" s="41" t="s">
        <v>132</v>
      </c>
    </row>
    <row r="17" spans="1:3" ht="17.25" thickBot="1">
      <c r="A17" s="22"/>
      <c r="B17" s="41"/>
      <c r="C17" s="41" t="s">
        <v>133</v>
      </c>
    </row>
    <row r="18" spans="1:3" ht="43.5" customHeight="1" thickBot="1">
      <c r="A18" s="47" t="s">
        <v>256</v>
      </c>
      <c r="B18" s="48" t="s">
        <v>254</v>
      </c>
      <c r="C18" s="49" t="s">
        <v>255</v>
      </c>
    </row>
    <row r="19" spans="1:3" ht="31.5">
      <c r="A19" s="45"/>
      <c r="B19" s="46" t="s">
        <v>134</v>
      </c>
      <c r="C19" s="117" t="s">
        <v>90</v>
      </c>
    </row>
    <row r="20" spans="1:3" ht="63">
      <c r="A20" s="42"/>
      <c r="B20" s="43" t="s">
        <v>135</v>
      </c>
      <c r="C20" s="43" t="s">
        <v>140</v>
      </c>
    </row>
    <row r="21" spans="1:3" ht="78.75">
      <c r="A21" s="44"/>
      <c r="B21" s="43" t="s">
        <v>136</v>
      </c>
      <c r="C21" s="43" t="s">
        <v>141</v>
      </c>
    </row>
    <row r="22" spans="1:3" ht="63">
      <c r="A22" s="44"/>
      <c r="B22" s="43" t="s">
        <v>460</v>
      </c>
      <c r="C22" s="43" t="s">
        <v>142</v>
      </c>
    </row>
    <row r="23" spans="1:3" ht="78.75">
      <c r="A23" s="44"/>
      <c r="B23" s="43" t="s">
        <v>137</v>
      </c>
      <c r="C23" s="43" t="s">
        <v>91</v>
      </c>
    </row>
    <row r="24" spans="1:3" ht="31.5">
      <c r="A24" s="44"/>
      <c r="B24" s="43" t="s">
        <v>138</v>
      </c>
      <c r="C24" s="43" t="s">
        <v>144</v>
      </c>
    </row>
    <row r="25" spans="1:3" ht="15.75">
      <c r="A25" s="44"/>
      <c r="B25" s="43" t="s">
        <v>139</v>
      </c>
      <c r="C25" s="44"/>
    </row>
    <row r="26" spans="1:3" ht="31.5">
      <c r="A26" s="44"/>
      <c r="B26" s="43" t="s">
        <v>87</v>
      </c>
      <c r="C26" s="44"/>
    </row>
  </sheetData>
  <mergeCells count="1">
    <mergeCell ref="A7:C7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="75" zoomScaleNormal="75" zoomScaleSheetLayoutView="75" workbookViewId="0" topLeftCell="A1">
      <selection activeCell="A6" sqref="A6:B6"/>
    </sheetView>
  </sheetViews>
  <sheetFormatPr defaultColWidth="9.00390625" defaultRowHeight="12.75"/>
  <cols>
    <col min="1" max="1" width="11.375" style="0" customWidth="1"/>
    <col min="2" max="2" width="77.375" style="0" customWidth="1"/>
    <col min="3" max="3" width="22.375" style="0" customWidth="1"/>
  </cols>
  <sheetData>
    <row r="1" spans="1:6" s="21" customFormat="1" ht="20.25" customHeight="1">
      <c r="A1" s="18"/>
      <c r="B1" s="23" t="s">
        <v>146</v>
      </c>
      <c r="D1" s="17"/>
      <c r="E1" s="20"/>
      <c r="F1" s="20"/>
    </row>
    <row r="2" spans="1:6" s="21" customFormat="1" ht="18.75" customHeight="1">
      <c r="A2" s="18"/>
      <c r="B2" s="23" t="s">
        <v>485</v>
      </c>
      <c r="D2" s="17"/>
      <c r="E2" s="20"/>
      <c r="F2" s="20"/>
    </row>
    <row r="3" spans="1:2" ht="18.75">
      <c r="A3" s="5"/>
      <c r="B3" s="181" t="s">
        <v>486</v>
      </c>
    </row>
    <row r="4" spans="1:2" ht="18.75">
      <c r="A4" s="5"/>
      <c r="B4" s="5"/>
    </row>
    <row r="5" spans="1:2" ht="18.75">
      <c r="A5" s="5"/>
      <c r="B5" s="5"/>
    </row>
    <row r="6" spans="1:2" ht="18.75">
      <c r="A6" s="228" t="s">
        <v>259</v>
      </c>
      <c r="B6" s="228"/>
    </row>
    <row r="7" spans="1:2" ht="18.75">
      <c r="A7" s="228" t="s">
        <v>260</v>
      </c>
      <c r="B7" s="228"/>
    </row>
    <row r="8" ht="18.75">
      <c r="A8" s="5"/>
    </row>
    <row r="9" ht="18.75">
      <c r="A9" s="2"/>
    </row>
    <row r="10" spans="1:2" ht="37.5">
      <c r="A10" s="3" t="s">
        <v>306</v>
      </c>
      <c r="B10" s="3" t="s">
        <v>303</v>
      </c>
    </row>
    <row r="11" spans="1:2" ht="18.75">
      <c r="A11" s="3">
        <v>1</v>
      </c>
      <c r="B11" s="3">
        <v>2</v>
      </c>
    </row>
    <row r="12" spans="1:2" ht="18.75">
      <c r="A12" s="3">
        <v>1</v>
      </c>
      <c r="B12" s="3" t="s">
        <v>287</v>
      </c>
    </row>
    <row r="13" spans="1:2" ht="18.75">
      <c r="A13" s="3">
        <v>2</v>
      </c>
      <c r="B13" s="3" t="s">
        <v>440</v>
      </c>
    </row>
    <row r="14" spans="1:2" ht="18.75">
      <c r="A14" s="3">
        <v>3</v>
      </c>
      <c r="B14" s="16" t="s">
        <v>292</v>
      </c>
    </row>
    <row r="15" spans="1:2" ht="18.75">
      <c r="A15" s="3">
        <v>4</v>
      </c>
      <c r="B15" s="16" t="s">
        <v>293</v>
      </c>
    </row>
    <row r="16" spans="1:2" ht="18.75">
      <c r="A16" s="3">
        <v>5</v>
      </c>
      <c r="B16" s="3" t="s">
        <v>289</v>
      </c>
    </row>
    <row r="17" spans="1:2" ht="18.75">
      <c r="A17" s="3">
        <v>6</v>
      </c>
      <c r="B17" s="16" t="s">
        <v>291</v>
      </c>
    </row>
    <row r="18" spans="1:2" ht="18.75">
      <c r="A18" s="3">
        <v>7</v>
      </c>
      <c r="B18" s="3" t="s">
        <v>290</v>
      </c>
    </row>
    <row r="19" spans="1:2" ht="18.75">
      <c r="A19" s="3">
        <v>8</v>
      </c>
      <c r="B19" s="3" t="s">
        <v>249</v>
      </c>
    </row>
    <row r="20" spans="1:2" ht="18.75">
      <c r="A20" s="3">
        <v>9</v>
      </c>
      <c r="B20" s="16" t="s">
        <v>161</v>
      </c>
    </row>
    <row r="21" spans="1:2" ht="18.75">
      <c r="A21" s="3">
        <v>10</v>
      </c>
      <c r="B21" s="16" t="s">
        <v>250</v>
      </c>
    </row>
    <row r="22" spans="1:2" ht="18.75">
      <c r="A22" s="3">
        <v>11</v>
      </c>
      <c r="B22" s="16" t="s">
        <v>251</v>
      </c>
    </row>
    <row r="23" spans="1:2" ht="18.75">
      <c r="A23" s="3">
        <v>12</v>
      </c>
      <c r="B23" s="16" t="s">
        <v>288</v>
      </c>
    </row>
    <row r="24" spans="1:2" ht="18.75">
      <c r="A24" s="52"/>
      <c r="B24" s="53"/>
    </row>
    <row r="25" spans="1:2" ht="18.75">
      <c r="A25" s="52"/>
      <c r="B25" s="53"/>
    </row>
  </sheetData>
  <mergeCells count="2">
    <mergeCell ref="A7:B7"/>
    <mergeCell ref="A6:B6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2"/>
  <sheetViews>
    <sheetView zoomScale="75" zoomScaleNormal="75" zoomScaleSheetLayoutView="75" workbookViewId="0" topLeftCell="A1">
      <pane xSplit="8" ySplit="8" topLeftCell="I9" activePane="bottomRight" state="frozen"/>
      <selection pane="topLeft" activeCell="A1" sqref="A1"/>
      <selection pane="topRight" activeCell="I1" sqref="I1"/>
      <selection pane="bottomLeft" activeCell="A6" sqref="A6"/>
      <selection pane="bottomRight" activeCell="F8" sqref="F8"/>
    </sheetView>
  </sheetViews>
  <sheetFormatPr defaultColWidth="9.00390625" defaultRowHeight="12.75"/>
  <cols>
    <col min="1" max="1" width="11.875" style="107" customWidth="1"/>
    <col min="2" max="2" width="26.625" style="108" customWidth="1"/>
    <col min="3" max="3" width="13.625" style="109" customWidth="1"/>
    <col min="4" max="4" width="26.625" style="110" customWidth="1"/>
    <col min="5" max="5" width="25.00390625" style="110" customWidth="1"/>
    <col min="6" max="6" width="27.00390625" style="110" customWidth="1"/>
    <col min="7" max="7" width="17.75390625" style="109" customWidth="1"/>
    <col min="8" max="8" width="22.00390625" style="109" customWidth="1"/>
    <col min="9" max="16384" width="9.125" style="111" customWidth="1"/>
  </cols>
  <sheetData>
    <row r="1" spans="1:8" ht="20.25" customHeight="1">
      <c r="A1"/>
      <c r="B1"/>
      <c r="C1"/>
      <c r="D1"/>
      <c r="E1"/>
      <c r="F1"/>
      <c r="G1"/>
      <c r="H1"/>
    </row>
    <row r="2" spans="1:8" ht="18.75" customHeight="1">
      <c r="A2" s="98"/>
      <c r="B2" s="99"/>
      <c r="C2" s="100"/>
      <c r="D2" s="100"/>
      <c r="E2" s="100"/>
      <c r="F2" s="100"/>
      <c r="G2" s="242" t="s">
        <v>147</v>
      </c>
      <c r="H2" s="242"/>
    </row>
    <row r="3" spans="1:8" ht="12.75" customHeight="1">
      <c r="A3" s="98"/>
      <c r="B3" s="99"/>
      <c r="C3" s="100"/>
      <c r="D3" s="100"/>
      <c r="E3" s="100"/>
      <c r="F3" s="100"/>
      <c r="G3" s="242" t="s">
        <v>485</v>
      </c>
      <c r="H3" s="242"/>
    </row>
    <row r="4" spans="1:8" ht="12.75" customHeight="1">
      <c r="A4" s="98"/>
      <c r="B4" s="99"/>
      <c r="C4" s="100"/>
      <c r="D4" s="100"/>
      <c r="E4" s="100"/>
      <c r="F4" s="100"/>
      <c r="G4" s="220" t="s">
        <v>487</v>
      </c>
      <c r="H4" s="220"/>
    </row>
    <row r="5" spans="1:8" ht="16.5">
      <c r="A5" s="98"/>
      <c r="B5" s="99"/>
      <c r="C5" s="100"/>
      <c r="D5" s="100"/>
      <c r="E5" s="100"/>
      <c r="F5" s="100"/>
      <c r="G5" s="220" t="s">
        <v>488</v>
      </c>
      <c r="H5" s="220"/>
    </row>
    <row r="6" spans="1:8" ht="20.25" customHeight="1">
      <c r="A6" s="245" t="s">
        <v>299</v>
      </c>
      <c r="B6" s="245"/>
      <c r="C6" s="245"/>
      <c r="D6" s="245"/>
      <c r="E6" s="245"/>
      <c r="F6" s="245"/>
      <c r="G6" s="245"/>
      <c r="H6" s="245"/>
    </row>
    <row r="7" spans="1:8" ht="20.25">
      <c r="A7" s="102"/>
      <c r="B7" s="103"/>
      <c r="C7" s="29"/>
      <c r="D7" s="29"/>
      <c r="E7" s="29"/>
      <c r="F7" s="29"/>
      <c r="G7" s="29"/>
      <c r="H7" s="29"/>
    </row>
    <row r="8" spans="1:8" ht="12.75">
      <c r="A8"/>
      <c r="B8"/>
      <c r="C8"/>
      <c r="D8"/>
      <c r="E8"/>
      <c r="F8"/>
      <c r="G8"/>
      <c r="H8"/>
    </row>
    <row r="9" spans="1:8" ht="94.5">
      <c r="A9" s="13" t="s">
        <v>302</v>
      </c>
      <c r="B9" s="6" t="s">
        <v>100</v>
      </c>
      <c r="C9" s="6" t="s">
        <v>301</v>
      </c>
      <c r="D9" s="6" t="s">
        <v>300</v>
      </c>
      <c r="E9" s="6" t="s">
        <v>102</v>
      </c>
      <c r="F9" s="6" t="s">
        <v>101</v>
      </c>
      <c r="G9" s="6" t="s">
        <v>98</v>
      </c>
      <c r="H9" s="6" t="s">
        <v>99</v>
      </c>
    </row>
    <row r="10" spans="1:8" ht="19.5" customHeight="1">
      <c r="A10" s="10">
        <v>1</v>
      </c>
      <c r="B10" s="10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</row>
    <row r="11" spans="1:8" s="112" customFormat="1" ht="24.75" customHeight="1">
      <c r="A11" s="11" t="s">
        <v>18</v>
      </c>
      <c r="B11" s="243" t="s">
        <v>17</v>
      </c>
      <c r="C11" s="243"/>
      <c r="D11" s="243"/>
      <c r="E11" s="243"/>
      <c r="F11" s="243"/>
      <c r="G11" s="243"/>
      <c r="H11" s="243"/>
    </row>
    <row r="12" spans="1:8" s="112" customFormat="1" ht="18.75" customHeight="1">
      <c r="A12" s="12" t="s">
        <v>19</v>
      </c>
      <c r="B12" s="231" t="s">
        <v>304</v>
      </c>
      <c r="C12" s="231"/>
      <c r="D12" s="231"/>
      <c r="E12" s="231"/>
      <c r="F12" s="231"/>
      <c r="G12" s="231"/>
      <c r="H12" s="231"/>
    </row>
    <row r="13" spans="1:8" s="112" customFormat="1" ht="114.75" customHeight="1">
      <c r="A13" s="10" t="s">
        <v>107</v>
      </c>
      <c r="B13" s="104" t="s">
        <v>307</v>
      </c>
      <c r="C13" s="4" t="s">
        <v>11</v>
      </c>
      <c r="D13" s="4" t="s">
        <v>3</v>
      </c>
      <c r="E13" s="4" t="s">
        <v>450</v>
      </c>
      <c r="F13" s="4" t="s">
        <v>310</v>
      </c>
      <c r="G13" s="4" t="s">
        <v>42</v>
      </c>
      <c r="H13" s="4"/>
    </row>
    <row r="14" spans="1:8" s="112" customFormat="1" ht="77.25" customHeight="1">
      <c r="A14" s="10" t="s">
        <v>243</v>
      </c>
      <c r="B14" s="104" t="s">
        <v>308</v>
      </c>
      <c r="C14" s="4" t="s">
        <v>11</v>
      </c>
      <c r="D14" s="4" t="s">
        <v>308</v>
      </c>
      <c r="E14" s="4" t="s">
        <v>451</v>
      </c>
      <c r="F14" s="4" t="s">
        <v>452</v>
      </c>
      <c r="G14" s="4" t="s">
        <v>42</v>
      </c>
      <c r="H14" s="4"/>
    </row>
    <row r="15" spans="1:8" s="112" customFormat="1" ht="23.25" customHeight="1">
      <c r="A15" s="12" t="s">
        <v>20</v>
      </c>
      <c r="B15" s="231" t="s">
        <v>4</v>
      </c>
      <c r="C15" s="231"/>
      <c r="D15" s="231"/>
      <c r="E15" s="231"/>
      <c r="F15" s="231"/>
      <c r="G15" s="231"/>
      <c r="H15" s="231"/>
    </row>
    <row r="16" spans="1:8" s="112" customFormat="1" ht="121.5" customHeight="1">
      <c r="A16" s="10" t="s">
        <v>108</v>
      </c>
      <c r="B16" s="4" t="s">
        <v>433</v>
      </c>
      <c r="C16" s="4" t="s">
        <v>370</v>
      </c>
      <c r="D16" s="4" t="s">
        <v>441</v>
      </c>
      <c r="E16" s="4" t="s">
        <v>453</v>
      </c>
      <c r="F16" s="4" t="s">
        <v>45</v>
      </c>
      <c r="G16" s="4" t="s">
        <v>42</v>
      </c>
      <c r="H16" s="4"/>
    </row>
    <row r="17" spans="1:8" s="112" customFormat="1" ht="244.5" customHeight="1">
      <c r="A17" s="10" t="s">
        <v>109</v>
      </c>
      <c r="B17" s="4" t="s">
        <v>434</v>
      </c>
      <c r="C17" s="4" t="s">
        <v>370</v>
      </c>
      <c r="D17" s="4" t="s">
        <v>43</v>
      </c>
      <c r="E17" s="4" t="s">
        <v>454</v>
      </c>
      <c r="F17" s="4" t="s">
        <v>442</v>
      </c>
      <c r="G17" s="4" t="s">
        <v>42</v>
      </c>
      <c r="H17" s="4"/>
    </row>
    <row r="18" spans="1:8" s="112" customFormat="1" ht="126.75" customHeight="1">
      <c r="A18" s="10" t="s">
        <v>110</v>
      </c>
      <c r="B18" s="4" t="s">
        <v>432</v>
      </c>
      <c r="C18" s="4" t="s">
        <v>370</v>
      </c>
      <c r="D18" s="4" t="s">
        <v>44</v>
      </c>
      <c r="E18" s="4" t="s">
        <v>453</v>
      </c>
      <c r="F18" s="4" t="s">
        <v>415</v>
      </c>
      <c r="G18" s="4" t="s">
        <v>416</v>
      </c>
      <c r="H18" s="4"/>
    </row>
    <row r="19" spans="1:8" s="112" customFormat="1" ht="166.5" customHeight="1">
      <c r="A19" s="10" t="s">
        <v>162</v>
      </c>
      <c r="B19" s="4" t="s">
        <v>435</v>
      </c>
      <c r="C19" s="4" t="s">
        <v>370</v>
      </c>
      <c r="D19" s="4" t="s">
        <v>445</v>
      </c>
      <c r="E19" s="4" t="s">
        <v>454</v>
      </c>
      <c r="F19" s="4" t="s">
        <v>444</v>
      </c>
      <c r="G19" s="4" t="s">
        <v>42</v>
      </c>
      <c r="H19" s="4"/>
    </row>
    <row r="20" spans="1:8" s="112" customFormat="1" ht="233.25" customHeight="1">
      <c r="A20" s="10" t="s">
        <v>163</v>
      </c>
      <c r="B20" s="4" t="s">
        <v>413</v>
      </c>
      <c r="C20" s="171" t="s">
        <v>370</v>
      </c>
      <c r="D20" s="4" t="s">
        <v>418</v>
      </c>
      <c r="E20" s="4" t="s">
        <v>454</v>
      </c>
      <c r="F20" s="4" t="s">
        <v>419</v>
      </c>
      <c r="G20" s="4" t="s">
        <v>42</v>
      </c>
      <c r="H20" s="4"/>
    </row>
    <row r="21" spans="1:8" s="112" customFormat="1" ht="255" customHeight="1">
      <c r="A21" s="10" t="s">
        <v>437</v>
      </c>
      <c r="B21" s="4" t="s">
        <v>436</v>
      </c>
      <c r="C21" s="4" t="s">
        <v>370</v>
      </c>
      <c r="D21" s="4" t="s">
        <v>443</v>
      </c>
      <c r="E21" s="4" t="s">
        <v>455</v>
      </c>
      <c r="F21" s="4" t="s">
        <v>442</v>
      </c>
      <c r="G21" s="4" t="s">
        <v>42</v>
      </c>
      <c r="H21" s="4"/>
    </row>
    <row r="22" spans="1:8" s="112" customFormat="1" ht="124.5" customHeight="1">
      <c r="A22" s="10" t="s">
        <v>439</v>
      </c>
      <c r="B22" s="4" t="s">
        <v>438</v>
      </c>
      <c r="C22" s="4" t="s">
        <v>370</v>
      </c>
      <c r="D22" s="4" t="s">
        <v>441</v>
      </c>
      <c r="E22" s="4" t="s">
        <v>453</v>
      </c>
      <c r="F22" s="4" t="s">
        <v>45</v>
      </c>
      <c r="G22" s="4" t="s">
        <v>42</v>
      </c>
      <c r="H22" s="4"/>
    </row>
    <row r="23" spans="1:8" s="112" customFormat="1" ht="15.75">
      <c r="A23" s="13" t="s">
        <v>46</v>
      </c>
      <c r="B23" s="230" t="s">
        <v>165</v>
      </c>
      <c r="C23" s="230"/>
      <c r="D23" s="230"/>
      <c r="E23" s="230"/>
      <c r="F23" s="230"/>
      <c r="G23" s="230"/>
      <c r="H23" s="230"/>
    </row>
    <row r="24" spans="1:8" s="112" customFormat="1" ht="81" customHeight="1">
      <c r="A24" s="10" t="s">
        <v>166</v>
      </c>
      <c r="B24" s="104" t="s">
        <v>167</v>
      </c>
      <c r="C24" s="4" t="s">
        <v>10</v>
      </c>
      <c r="D24" s="244" t="s">
        <v>47</v>
      </c>
      <c r="E24" s="4" t="s">
        <v>456</v>
      </c>
      <c r="F24" s="4" t="s">
        <v>48</v>
      </c>
      <c r="G24" s="4" t="s">
        <v>42</v>
      </c>
      <c r="H24" s="4"/>
    </row>
    <row r="25" spans="1:8" s="112" customFormat="1" ht="129.75" customHeight="1">
      <c r="A25" s="10" t="s">
        <v>168</v>
      </c>
      <c r="B25" s="104" t="s">
        <v>417</v>
      </c>
      <c r="C25" s="4" t="s">
        <v>10</v>
      </c>
      <c r="D25" s="244"/>
      <c r="E25" s="4" t="s">
        <v>456</v>
      </c>
      <c r="F25" s="4" t="s">
        <v>49</v>
      </c>
      <c r="G25" s="4" t="s">
        <v>42</v>
      </c>
      <c r="H25" s="4" t="s">
        <v>9</v>
      </c>
    </row>
    <row r="26" spans="1:8" s="113" customFormat="1" ht="71.25" customHeight="1">
      <c r="A26" s="10" t="s">
        <v>170</v>
      </c>
      <c r="B26" s="104" t="s">
        <v>172</v>
      </c>
      <c r="C26" s="4">
        <v>2010</v>
      </c>
      <c r="D26" s="244"/>
      <c r="E26" s="4" t="s">
        <v>453</v>
      </c>
      <c r="F26" s="4"/>
      <c r="G26" s="4" t="s">
        <v>42</v>
      </c>
      <c r="H26" s="4"/>
    </row>
    <row r="27" spans="1:8" s="112" customFormat="1" ht="78.75">
      <c r="A27" s="10" t="s">
        <v>171</v>
      </c>
      <c r="B27" s="104" t="s">
        <v>173</v>
      </c>
      <c r="C27" s="4" t="s">
        <v>10</v>
      </c>
      <c r="D27" s="4" t="s">
        <v>50</v>
      </c>
      <c r="E27" s="4" t="s">
        <v>456</v>
      </c>
      <c r="F27" s="4"/>
      <c r="G27" s="4" t="s">
        <v>42</v>
      </c>
      <c r="H27" s="4" t="s">
        <v>9</v>
      </c>
    </row>
    <row r="28" spans="1:8" s="112" customFormat="1" ht="24" customHeight="1">
      <c r="A28" s="246" t="s">
        <v>51</v>
      </c>
      <c r="B28" s="246"/>
      <c r="C28" s="246"/>
      <c r="D28" s="246"/>
      <c r="E28" s="246"/>
      <c r="F28" s="246"/>
      <c r="G28" s="246"/>
      <c r="H28" s="246"/>
    </row>
    <row r="29" spans="1:8" s="113" customFormat="1" ht="129.75" customHeight="1">
      <c r="A29" s="10" t="s">
        <v>174</v>
      </c>
      <c r="B29" s="104" t="s">
        <v>175</v>
      </c>
      <c r="C29" s="4">
        <v>2010</v>
      </c>
      <c r="D29" s="4" t="s">
        <v>52</v>
      </c>
      <c r="E29" s="4" t="s">
        <v>456</v>
      </c>
      <c r="F29" s="4" t="s">
        <v>53</v>
      </c>
      <c r="G29" s="4" t="s">
        <v>42</v>
      </c>
      <c r="H29" s="4"/>
    </row>
    <row r="30" spans="1:8" s="113" customFormat="1" ht="81" customHeight="1">
      <c r="A30" s="10" t="s">
        <v>176</v>
      </c>
      <c r="B30" s="104" t="s">
        <v>297</v>
      </c>
      <c r="C30" s="4" t="s">
        <v>11</v>
      </c>
      <c r="D30" s="4" t="s">
        <v>470</v>
      </c>
      <c r="E30" s="4" t="s">
        <v>457</v>
      </c>
      <c r="F30" s="4" t="s">
        <v>471</v>
      </c>
      <c r="G30" s="4"/>
      <c r="H30" s="4"/>
    </row>
    <row r="31" spans="1:8" s="112" customFormat="1" ht="15.75" customHeight="1">
      <c r="A31" s="13" t="s">
        <v>54</v>
      </c>
      <c r="B31" s="236" t="s">
        <v>179</v>
      </c>
      <c r="C31" s="237"/>
      <c r="D31" s="237"/>
      <c r="E31" s="237"/>
      <c r="F31" s="237"/>
      <c r="G31" s="237"/>
      <c r="H31" s="238"/>
    </row>
    <row r="32" spans="1:8" s="112" customFormat="1" ht="63">
      <c r="A32" s="10" t="s">
        <v>180</v>
      </c>
      <c r="B32" s="104" t="s">
        <v>181</v>
      </c>
      <c r="C32" s="4">
        <v>2010</v>
      </c>
      <c r="D32" s="4" t="s">
        <v>55</v>
      </c>
      <c r="E32" s="4" t="s">
        <v>458</v>
      </c>
      <c r="F32" s="4" t="s">
        <v>56</v>
      </c>
      <c r="G32" s="4" t="s">
        <v>42</v>
      </c>
      <c r="H32" s="4" t="s">
        <v>9</v>
      </c>
    </row>
    <row r="33" spans="1:8" s="112" customFormat="1" ht="20.25" customHeight="1">
      <c r="A33" s="11" t="s">
        <v>96</v>
      </c>
      <c r="B33" s="243" t="s">
        <v>95</v>
      </c>
      <c r="C33" s="243"/>
      <c r="D33" s="243"/>
      <c r="E33" s="243"/>
      <c r="F33" s="243"/>
      <c r="G33" s="243"/>
      <c r="H33" s="243"/>
    </row>
    <row r="34" spans="1:8" s="112" customFormat="1" ht="18.75">
      <c r="A34" s="12" t="s">
        <v>97</v>
      </c>
      <c r="B34" s="231" t="s">
        <v>305</v>
      </c>
      <c r="C34" s="231"/>
      <c r="D34" s="231"/>
      <c r="E34" s="231"/>
      <c r="F34" s="231"/>
      <c r="G34" s="231"/>
      <c r="H34" s="231"/>
    </row>
    <row r="35" spans="1:8" s="113" customFormat="1" ht="110.25" customHeight="1">
      <c r="A35" s="10" t="s">
        <v>111</v>
      </c>
      <c r="B35" s="104" t="s">
        <v>479</v>
      </c>
      <c r="C35" s="4" t="s">
        <v>10</v>
      </c>
      <c r="D35" s="4" t="s">
        <v>12</v>
      </c>
      <c r="E35" s="4" t="s">
        <v>58</v>
      </c>
      <c r="F35" s="4" t="s">
        <v>13</v>
      </c>
      <c r="G35" s="4" t="s">
        <v>42</v>
      </c>
      <c r="H35" s="4"/>
    </row>
    <row r="36" spans="1:8" s="112" customFormat="1" ht="23.25" customHeight="1">
      <c r="A36" s="12" t="s">
        <v>103</v>
      </c>
      <c r="B36" s="231" t="s">
        <v>15</v>
      </c>
      <c r="C36" s="231"/>
      <c r="D36" s="231"/>
      <c r="E36" s="231"/>
      <c r="F36" s="231"/>
      <c r="G36" s="231"/>
      <c r="H36" s="231"/>
    </row>
    <row r="37" spans="1:8" s="112" customFormat="1" ht="94.5">
      <c r="A37" s="10" t="s">
        <v>113</v>
      </c>
      <c r="B37" s="104" t="s">
        <v>182</v>
      </c>
      <c r="C37" s="4" t="s">
        <v>86</v>
      </c>
      <c r="D37" s="4" t="s">
        <v>57</v>
      </c>
      <c r="E37" s="4" t="s">
        <v>472</v>
      </c>
      <c r="F37" s="4" t="s">
        <v>14</v>
      </c>
      <c r="G37" s="4" t="s">
        <v>42</v>
      </c>
      <c r="H37" s="4" t="s">
        <v>9</v>
      </c>
    </row>
    <row r="38" spans="1:8" s="112" customFormat="1" ht="97.5" customHeight="1">
      <c r="A38" s="10" t="s">
        <v>114</v>
      </c>
      <c r="B38" s="104" t="s">
        <v>183</v>
      </c>
      <c r="C38" s="4">
        <v>2011</v>
      </c>
      <c r="D38" s="4" t="s">
        <v>57</v>
      </c>
      <c r="E38" s="4" t="s">
        <v>472</v>
      </c>
      <c r="F38" s="4" t="s">
        <v>14</v>
      </c>
      <c r="G38" s="4" t="s">
        <v>42</v>
      </c>
      <c r="H38" s="4" t="s">
        <v>9</v>
      </c>
    </row>
    <row r="39" spans="1:8" s="112" customFormat="1" ht="63" customHeight="1">
      <c r="A39" s="10" t="s">
        <v>115</v>
      </c>
      <c r="B39" s="39" t="s">
        <v>464</v>
      </c>
      <c r="C39" s="4">
        <v>2015</v>
      </c>
      <c r="D39" s="4"/>
      <c r="E39" s="4"/>
      <c r="F39" s="244" t="s">
        <v>59</v>
      </c>
      <c r="G39" s="4" t="s">
        <v>42</v>
      </c>
      <c r="H39" s="4"/>
    </row>
    <row r="40" spans="1:8" s="112" customFormat="1" ht="60.75" customHeight="1">
      <c r="A40" s="10" t="s">
        <v>233</v>
      </c>
      <c r="B40" s="104" t="s">
        <v>184</v>
      </c>
      <c r="C40" s="4">
        <v>2010</v>
      </c>
      <c r="D40" s="4"/>
      <c r="E40" s="4"/>
      <c r="F40" s="244"/>
      <c r="G40" s="4" t="s">
        <v>42</v>
      </c>
      <c r="H40" s="4"/>
    </row>
    <row r="41" spans="1:8" s="112" customFormat="1" ht="105.75" customHeight="1">
      <c r="A41" s="10" t="s">
        <v>234</v>
      </c>
      <c r="B41" s="30" t="s">
        <v>463</v>
      </c>
      <c r="C41" s="4">
        <v>2015</v>
      </c>
      <c r="D41" s="4"/>
      <c r="E41" s="4"/>
      <c r="F41" s="244"/>
      <c r="G41" s="4" t="s">
        <v>42</v>
      </c>
      <c r="H41" s="4"/>
    </row>
    <row r="42" spans="1:8" s="112" customFormat="1" ht="78.75">
      <c r="A42" s="10" t="s">
        <v>116</v>
      </c>
      <c r="B42" s="39" t="s">
        <v>462</v>
      </c>
      <c r="C42" s="4">
        <v>2015</v>
      </c>
      <c r="D42" s="4"/>
      <c r="E42" s="4"/>
      <c r="F42" s="244"/>
      <c r="G42" s="4" t="s">
        <v>42</v>
      </c>
      <c r="H42" s="4"/>
    </row>
    <row r="43" spans="1:8" s="112" customFormat="1" ht="59.25" customHeight="1">
      <c r="A43" s="10" t="s">
        <v>117</v>
      </c>
      <c r="B43" s="104" t="s">
        <v>309</v>
      </c>
      <c r="C43" s="4">
        <v>2015</v>
      </c>
      <c r="D43" s="4" t="s">
        <v>309</v>
      </c>
      <c r="E43" s="4"/>
      <c r="F43" s="4" t="s">
        <v>16</v>
      </c>
      <c r="G43" s="4" t="s">
        <v>42</v>
      </c>
      <c r="H43" s="4"/>
    </row>
    <row r="44" spans="1:8" s="113" customFormat="1" ht="20.25" customHeight="1">
      <c r="A44" s="11" t="s">
        <v>105</v>
      </c>
      <c r="B44" s="243" t="s">
        <v>104</v>
      </c>
      <c r="C44" s="243"/>
      <c r="D44" s="243"/>
      <c r="E44" s="243"/>
      <c r="F44" s="243"/>
      <c r="G44" s="243"/>
      <c r="H44" s="243"/>
    </row>
    <row r="45" spans="1:8" s="112" customFormat="1" ht="20.25" customHeight="1">
      <c r="A45" s="12" t="s">
        <v>106</v>
      </c>
      <c r="B45" s="231" t="s">
        <v>5</v>
      </c>
      <c r="C45" s="231"/>
      <c r="D45" s="231"/>
      <c r="E45" s="231"/>
      <c r="F45" s="231"/>
      <c r="G45" s="231"/>
      <c r="H45" s="231"/>
    </row>
    <row r="46" spans="1:8" s="112" customFormat="1" ht="20.25" customHeight="1">
      <c r="A46" s="12" t="s">
        <v>152</v>
      </c>
      <c r="B46" s="231" t="s">
        <v>6</v>
      </c>
      <c r="C46" s="231"/>
      <c r="D46" s="231"/>
      <c r="E46" s="231"/>
      <c r="F46" s="231"/>
      <c r="G46" s="231"/>
      <c r="H46" s="231"/>
    </row>
    <row r="47" spans="1:8" s="112" customFormat="1" ht="71.25" customHeight="1">
      <c r="A47" s="10" t="s">
        <v>153</v>
      </c>
      <c r="B47" s="104" t="s">
        <v>185</v>
      </c>
      <c r="C47" s="4" t="s">
        <v>10</v>
      </c>
      <c r="D47" s="4" t="s">
        <v>185</v>
      </c>
      <c r="E47" s="4" t="s">
        <v>60</v>
      </c>
      <c r="F47" s="4" t="s">
        <v>61</v>
      </c>
      <c r="G47" s="4" t="s">
        <v>42</v>
      </c>
      <c r="H47" s="4" t="s">
        <v>62</v>
      </c>
    </row>
    <row r="48" spans="1:8" s="112" customFormat="1" ht="63">
      <c r="A48" s="10" t="s">
        <v>154</v>
      </c>
      <c r="B48" s="104" t="s">
        <v>186</v>
      </c>
      <c r="C48" s="4" t="s">
        <v>11</v>
      </c>
      <c r="D48" s="4" t="s">
        <v>186</v>
      </c>
      <c r="E48" s="4" t="s">
        <v>8</v>
      </c>
      <c r="F48" s="4" t="s">
        <v>63</v>
      </c>
      <c r="G48" s="4" t="s">
        <v>42</v>
      </c>
      <c r="H48" s="4" t="s">
        <v>9</v>
      </c>
    </row>
    <row r="49" spans="1:8" s="113" customFormat="1" ht="33.75" customHeight="1">
      <c r="A49" s="12" t="s">
        <v>155</v>
      </c>
      <c r="B49" s="231" t="s">
        <v>7</v>
      </c>
      <c r="C49" s="231"/>
      <c r="D49" s="231"/>
      <c r="E49" s="231"/>
      <c r="F49" s="231"/>
      <c r="G49" s="231"/>
      <c r="H49" s="231"/>
    </row>
    <row r="50" spans="1:8" s="112" customFormat="1" ht="94.5">
      <c r="A50" s="10" t="s">
        <v>156</v>
      </c>
      <c r="B50" s="105" t="s">
        <v>65</v>
      </c>
      <c r="C50" s="4" t="s">
        <v>370</v>
      </c>
      <c r="D50" s="4" t="s">
        <v>64</v>
      </c>
      <c r="E50" s="4"/>
      <c r="F50" s="250" t="s">
        <v>473</v>
      </c>
      <c r="G50" s="4" t="s">
        <v>372</v>
      </c>
      <c r="H50" s="4" t="s">
        <v>9</v>
      </c>
    </row>
    <row r="51" spans="1:8" s="112" customFormat="1" ht="110.25">
      <c r="A51" s="10" t="s">
        <v>157</v>
      </c>
      <c r="B51" s="4" t="s">
        <v>465</v>
      </c>
      <c r="C51" s="4" t="s">
        <v>359</v>
      </c>
      <c r="D51" s="4" t="s">
        <v>66</v>
      </c>
      <c r="E51" s="4"/>
      <c r="F51" s="251"/>
      <c r="G51" s="4" t="s">
        <v>42</v>
      </c>
      <c r="H51" s="4" t="s">
        <v>9</v>
      </c>
    </row>
    <row r="52" spans="1:8" s="115" customFormat="1" ht="65.25" customHeight="1">
      <c r="A52" s="10" t="s">
        <v>158</v>
      </c>
      <c r="B52" s="105" t="s">
        <v>67</v>
      </c>
      <c r="C52" s="4" t="s">
        <v>359</v>
      </c>
      <c r="D52" s="55" t="s">
        <v>67</v>
      </c>
      <c r="E52" s="4"/>
      <c r="F52" s="251"/>
      <c r="G52" s="4" t="s">
        <v>42</v>
      </c>
      <c r="H52" s="4" t="s">
        <v>9</v>
      </c>
    </row>
    <row r="53" spans="1:8" s="112" customFormat="1" ht="63">
      <c r="A53" s="10" t="s">
        <v>159</v>
      </c>
      <c r="B53" s="105" t="s">
        <v>189</v>
      </c>
      <c r="C53" s="4" t="s">
        <v>345</v>
      </c>
      <c r="D53" s="55" t="s">
        <v>189</v>
      </c>
      <c r="E53" s="4"/>
      <c r="F53" s="251"/>
      <c r="G53" s="4" t="s">
        <v>42</v>
      </c>
      <c r="H53" s="4" t="s">
        <v>9</v>
      </c>
    </row>
    <row r="54" spans="1:8" s="112" customFormat="1" ht="63">
      <c r="A54" s="10" t="s">
        <v>160</v>
      </c>
      <c r="B54" s="105" t="s">
        <v>190</v>
      </c>
      <c r="C54" s="4" t="s">
        <v>358</v>
      </c>
      <c r="D54" s="55" t="s">
        <v>190</v>
      </c>
      <c r="E54" s="4"/>
      <c r="F54" s="214"/>
      <c r="G54" s="4" t="s">
        <v>42</v>
      </c>
      <c r="H54" s="4" t="s">
        <v>9</v>
      </c>
    </row>
    <row r="55" spans="1:8" s="113" customFormat="1" ht="30.75" customHeight="1">
      <c r="A55" s="12" t="s">
        <v>244</v>
      </c>
      <c r="B55" s="231" t="s">
        <v>199</v>
      </c>
      <c r="C55" s="231"/>
      <c r="D55" s="231"/>
      <c r="E55" s="231"/>
      <c r="F55" s="231"/>
      <c r="G55" s="231"/>
      <c r="H55" s="231"/>
    </row>
    <row r="56" spans="1:8" s="112" customFormat="1" ht="67.5" customHeight="1">
      <c r="A56" s="10" t="s">
        <v>68</v>
      </c>
      <c r="B56" s="104" t="s">
        <v>69</v>
      </c>
      <c r="C56" s="4" t="s">
        <v>360</v>
      </c>
      <c r="D56" s="4" t="s">
        <v>294</v>
      </c>
      <c r="E56" s="4" t="s">
        <v>295</v>
      </c>
      <c r="F56" s="4" t="s">
        <v>296</v>
      </c>
      <c r="G56" s="4" t="s">
        <v>42</v>
      </c>
      <c r="H56" s="4" t="s">
        <v>9</v>
      </c>
    </row>
    <row r="57" spans="1:8" s="112" customFormat="1" ht="31.5" customHeight="1">
      <c r="A57" s="11" t="s">
        <v>200</v>
      </c>
      <c r="B57" s="232" t="s">
        <v>242</v>
      </c>
      <c r="C57" s="232"/>
      <c r="D57" s="232"/>
      <c r="E57" s="232"/>
      <c r="F57" s="232"/>
      <c r="G57" s="232"/>
      <c r="H57" s="232"/>
    </row>
    <row r="58" spans="1:8" s="112" customFormat="1" ht="31.5" customHeight="1">
      <c r="A58" s="12" t="s">
        <v>201</v>
      </c>
      <c r="B58" s="231" t="s">
        <v>279</v>
      </c>
      <c r="C58" s="231"/>
      <c r="D58" s="231"/>
      <c r="E58" s="231"/>
      <c r="F58" s="231"/>
      <c r="G58" s="231"/>
      <c r="H58" s="231"/>
    </row>
    <row r="59" spans="1:8" s="112" customFormat="1" ht="31.5" customHeight="1">
      <c r="A59" s="14" t="s">
        <v>202</v>
      </c>
      <c r="B59" s="221" t="s">
        <v>282</v>
      </c>
      <c r="C59" s="221"/>
      <c r="D59" s="221"/>
      <c r="E59" s="221"/>
      <c r="F59" s="221"/>
      <c r="G59" s="221"/>
      <c r="H59" s="221"/>
    </row>
    <row r="60" spans="1:8" s="114" customFormat="1" ht="63" customHeight="1">
      <c r="A60" s="10" t="s">
        <v>203</v>
      </c>
      <c r="B60" s="104" t="s">
        <v>70</v>
      </c>
      <c r="C60" s="4" t="s">
        <v>345</v>
      </c>
      <c r="D60" s="4" t="s">
        <v>284</v>
      </c>
      <c r="E60" s="4" t="s">
        <v>280</v>
      </c>
      <c r="F60" s="4" t="s">
        <v>71</v>
      </c>
      <c r="G60" s="4" t="s">
        <v>42</v>
      </c>
      <c r="H60" s="4" t="s">
        <v>9</v>
      </c>
    </row>
    <row r="61" spans="1:8" s="113" customFormat="1" ht="33.75" customHeight="1">
      <c r="A61" s="13" t="s">
        <v>204</v>
      </c>
      <c r="B61" s="230" t="s">
        <v>283</v>
      </c>
      <c r="C61" s="230"/>
      <c r="D61" s="230"/>
      <c r="E61" s="230"/>
      <c r="F61" s="230"/>
      <c r="G61" s="230"/>
      <c r="H61" s="230"/>
    </row>
    <row r="62" spans="1:8" s="116" customFormat="1" ht="78" customHeight="1">
      <c r="A62" s="10" t="s">
        <v>205</v>
      </c>
      <c r="B62" s="104" t="s">
        <v>72</v>
      </c>
      <c r="C62" s="4" t="s">
        <v>345</v>
      </c>
      <c r="D62" s="4" t="s">
        <v>284</v>
      </c>
      <c r="E62" s="4" t="s">
        <v>286</v>
      </c>
      <c r="F62" s="4" t="s">
        <v>281</v>
      </c>
      <c r="G62" s="4" t="s">
        <v>42</v>
      </c>
      <c r="H62" s="4" t="s">
        <v>9</v>
      </c>
    </row>
    <row r="63" spans="1:8" s="112" customFormat="1" ht="78.75">
      <c r="A63" s="10" t="s">
        <v>206</v>
      </c>
      <c r="B63" s="104" t="s">
        <v>73</v>
      </c>
      <c r="C63" s="4" t="s">
        <v>345</v>
      </c>
      <c r="D63" s="4" t="s">
        <v>284</v>
      </c>
      <c r="E63" s="4" t="s">
        <v>285</v>
      </c>
      <c r="F63" s="4" t="s">
        <v>281</v>
      </c>
      <c r="G63" s="4" t="s">
        <v>42</v>
      </c>
      <c r="H63" s="4" t="s">
        <v>9</v>
      </c>
    </row>
    <row r="64" spans="1:8" s="112" customFormat="1" ht="78.75">
      <c r="A64" s="10" t="s">
        <v>235</v>
      </c>
      <c r="B64" s="104" t="s">
        <v>74</v>
      </c>
      <c r="C64" s="4" t="s">
        <v>345</v>
      </c>
      <c r="D64" s="4" t="s">
        <v>284</v>
      </c>
      <c r="E64" s="4" t="s">
        <v>285</v>
      </c>
      <c r="F64" s="4" t="s">
        <v>281</v>
      </c>
      <c r="G64" s="4" t="s">
        <v>42</v>
      </c>
      <c r="H64" s="4" t="s">
        <v>9</v>
      </c>
    </row>
    <row r="65" spans="1:8" s="112" customFormat="1" ht="20.25" customHeight="1">
      <c r="A65" s="11" t="s">
        <v>246</v>
      </c>
      <c r="B65" s="243" t="s">
        <v>192</v>
      </c>
      <c r="C65" s="243"/>
      <c r="D65" s="243"/>
      <c r="E65" s="243"/>
      <c r="F65" s="243"/>
      <c r="G65" s="243"/>
      <c r="H65" s="243"/>
    </row>
    <row r="66" spans="1:8" s="112" customFormat="1" ht="18.75" customHeight="1">
      <c r="A66" s="13" t="s">
        <v>247</v>
      </c>
      <c r="B66" s="231" t="s">
        <v>251</v>
      </c>
      <c r="C66" s="231"/>
      <c r="D66" s="231"/>
      <c r="E66" s="231"/>
      <c r="F66" s="231"/>
      <c r="G66" s="231"/>
      <c r="H66" s="231"/>
    </row>
    <row r="67" spans="1:8" s="112" customFormat="1" ht="78.75">
      <c r="A67" s="10" t="s">
        <v>248</v>
      </c>
      <c r="B67" s="104" t="s">
        <v>76</v>
      </c>
      <c r="C67" s="4">
        <v>2011</v>
      </c>
      <c r="D67" s="4" t="s">
        <v>75</v>
      </c>
      <c r="E67" s="4" t="s">
        <v>467</v>
      </c>
      <c r="F67" s="4" t="s">
        <v>77</v>
      </c>
      <c r="G67" s="4" t="s">
        <v>78</v>
      </c>
      <c r="H67" s="4" t="s">
        <v>79</v>
      </c>
    </row>
    <row r="68" spans="1:8" s="112" customFormat="1" ht="22.5" customHeight="1">
      <c r="A68" s="106" t="s">
        <v>357</v>
      </c>
      <c r="B68" s="232" t="s">
        <v>195</v>
      </c>
      <c r="C68" s="232"/>
      <c r="D68" s="232"/>
      <c r="E68" s="232"/>
      <c r="F68" s="232"/>
      <c r="G68" s="232"/>
      <c r="H68" s="232"/>
    </row>
    <row r="69" spans="1:8" s="115" customFormat="1" ht="18.75" customHeight="1">
      <c r="A69" s="13"/>
      <c r="B69" s="230" t="s">
        <v>80</v>
      </c>
      <c r="C69" s="230"/>
      <c r="D69" s="230"/>
      <c r="E69" s="230"/>
      <c r="F69" s="230"/>
      <c r="G69" s="230"/>
      <c r="H69" s="230"/>
    </row>
    <row r="70" spans="1:8" s="112" customFormat="1" ht="94.5">
      <c r="A70" s="13" t="s">
        <v>237</v>
      </c>
      <c r="B70" s="104" t="s">
        <v>81</v>
      </c>
      <c r="C70" s="4" t="s">
        <v>345</v>
      </c>
      <c r="D70" s="4" t="s">
        <v>75</v>
      </c>
      <c r="E70" s="4" t="s">
        <v>468</v>
      </c>
      <c r="F70" s="4" t="s">
        <v>82</v>
      </c>
      <c r="G70" s="4" t="s">
        <v>42</v>
      </c>
      <c r="H70" s="4" t="s">
        <v>9</v>
      </c>
    </row>
    <row r="71" spans="1:8" s="112" customFormat="1" ht="15.75">
      <c r="A71" s="13"/>
      <c r="B71" s="230" t="s">
        <v>83</v>
      </c>
      <c r="C71" s="230"/>
      <c r="D71" s="230"/>
      <c r="E71" s="230"/>
      <c r="F71" s="230"/>
      <c r="G71" s="230"/>
      <c r="H71" s="230"/>
    </row>
    <row r="72" spans="1:8" s="112" customFormat="1" ht="126">
      <c r="A72" s="13" t="s">
        <v>238</v>
      </c>
      <c r="B72" s="104" t="s">
        <v>84</v>
      </c>
      <c r="C72" s="4" t="s">
        <v>360</v>
      </c>
      <c r="D72" s="4" t="s">
        <v>75</v>
      </c>
      <c r="E72" s="4" t="s">
        <v>469</v>
      </c>
      <c r="F72" s="4" t="s">
        <v>85</v>
      </c>
      <c r="G72" s="4" t="s">
        <v>42</v>
      </c>
      <c r="H72" s="4" t="s">
        <v>79</v>
      </c>
    </row>
    <row r="73" spans="1:8" s="112" customFormat="1" ht="47.25" customHeight="1">
      <c r="A73" s="11" t="s">
        <v>311</v>
      </c>
      <c r="B73" s="233" t="s">
        <v>312</v>
      </c>
      <c r="C73" s="234"/>
      <c r="D73" s="234"/>
      <c r="E73" s="234"/>
      <c r="F73" s="234"/>
      <c r="G73" s="234"/>
      <c r="H73" s="235"/>
    </row>
    <row r="74" spans="1:8" s="112" customFormat="1" ht="15.75">
      <c r="A74" s="13" t="s">
        <v>313</v>
      </c>
      <c r="B74" s="236" t="s">
        <v>373</v>
      </c>
      <c r="C74" s="237"/>
      <c r="D74" s="237"/>
      <c r="E74" s="237"/>
      <c r="F74" s="237"/>
      <c r="G74" s="237"/>
      <c r="H74" s="238"/>
    </row>
    <row r="75" spans="1:8" s="112" customFormat="1" ht="90.75" customHeight="1">
      <c r="A75" s="10" t="s">
        <v>314</v>
      </c>
      <c r="B75" s="4" t="s">
        <v>374</v>
      </c>
      <c r="C75" s="4" t="s">
        <v>370</v>
      </c>
      <c r="D75" s="4"/>
      <c r="E75" s="4"/>
      <c r="F75" s="4" t="s">
        <v>317</v>
      </c>
      <c r="G75" s="4" t="s">
        <v>42</v>
      </c>
      <c r="H75" s="4"/>
    </row>
    <row r="76" spans="1:8" s="112" customFormat="1" ht="86.25" customHeight="1">
      <c r="A76" s="10" t="s">
        <v>316</v>
      </c>
      <c r="B76" s="4" t="s">
        <v>375</v>
      </c>
      <c r="C76" s="4" t="s">
        <v>370</v>
      </c>
      <c r="D76" s="10"/>
      <c r="E76" s="4"/>
      <c r="F76" s="4" t="s">
        <v>317</v>
      </c>
      <c r="G76" s="4" t="s">
        <v>42</v>
      </c>
      <c r="H76" s="4"/>
    </row>
    <row r="77" spans="1:8" s="112" customFormat="1" ht="117" customHeight="1">
      <c r="A77" s="10" t="s">
        <v>315</v>
      </c>
      <c r="B77" s="4" t="s">
        <v>376</v>
      </c>
      <c r="C77" s="4" t="s">
        <v>370</v>
      </c>
      <c r="D77" s="34"/>
      <c r="E77" s="4"/>
      <c r="F77" s="4" t="s">
        <v>317</v>
      </c>
      <c r="G77" s="4" t="s">
        <v>42</v>
      </c>
      <c r="H77" s="4"/>
    </row>
    <row r="78" spans="1:8" s="112" customFormat="1" ht="87.75" customHeight="1">
      <c r="A78" s="10" t="s">
        <v>378</v>
      </c>
      <c r="B78" s="10" t="s">
        <v>377</v>
      </c>
      <c r="C78" s="4" t="s">
        <v>370</v>
      </c>
      <c r="D78" s="10"/>
      <c r="E78" s="10"/>
      <c r="F78" s="4" t="s">
        <v>317</v>
      </c>
      <c r="G78" s="4" t="s">
        <v>42</v>
      </c>
      <c r="H78" s="10"/>
    </row>
    <row r="79" spans="1:8" s="112" customFormat="1" ht="21.75" customHeight="1">
      <c r="A79" s="13" t="s">
        <v>366</v>
      </c>
      <c r="B79" s="247" t="s">
        <v>363</v>
      </c>
      <c r="C79" s="248"/>
      <c r="D79" s="248"/>
      <c r="E79" s="248"/>
      <c r="F79" s="248"/>
      <c r="G79" s="248"/>
      <c r="H79" s="249"/>
    </row>
    <row r="80" spans="1:8" s="112" customFormat="1" ht="96.75" customHeight="1">
      <c r="A80" s="10" t="s">
        <v>379</v>
      </c>
      <c r="B80" s="10" t="s">
        <v>382</v>
      </c>
      <c r="C80" s="4" t="s">
        <v>370</v>
      </c>
      <c r="D80" s="10"/>
      <c r="E80" s="10"/>
      <c r="F80" s="10" t="s">
        <v>397</v>
      </c>
      <c r="G80" s="4" t="s">
        <v>42</v>
      </c>
      <c r="H80" s="10"/>
    </row>
    <row r="81" spans="1:8" s="112" customFormat="1" ht="93" customHeight="1">
      <c r="A81" s="10" t="s">
        <v>380</v>
      </c>
      <c r="B81" s="10" t="s">
        <v>383</v>
      </c>
      <c r="C81" s="4" t="s">
        <v>370</v>
      </c>
      <c r="D81" s="10"/>
      <c r="E81" s="10"/>
      <c r="F81" s="10" t="s">
        <v>397</v>
      </c>
      <c r="G81" s="4" t="s">
        <v>42</v>
      </c>
      <c r="H81" s="10"/>
    </row>
    <row r="82" spans="1:8" s="112" customFormat="1" ht="94.5" customHeight="1">
      <c r="A82" s="10" t="s">
        <v>381</v>
      </c>
      <c r="B82" s="10" t="s">
        <v>384</v>
      </c>
      <c r="C82" s="4" t="s">
        <v>370</v>
      </c>
      <c r="D82" s="10"/>
      <c r="E82" s="10"/>
      <c r="F82" s="10" t="s">
        <v>397</v>
      </c>
      <c r="G82" s="4" t="s">
        <v>42</v>
      </c>
      <c r="H82" s="10"/>
    </row>
    <row r="83" spans="1:8" s="112" customFormat="1" ht="21" customHeight="1">
      <c r="A83" s="13" t="s">
        <v>367</v>
      </c>
      <c r="B83" s="247" t="s">
        <v>364</v>
      </c>
      <c r="C83" s="248"/>
      <c r="D83" s="248"/>
      <c r="E83" s="248"/>
      <c r="F83" s="248"/>
      <c r="G83" s="248"/>
      <c r="H83" s="249"/>
    </row>
    <row r="84" spans="1:8" s="112" customFormat="1" ht="108.75" customHeight="1">
      <c r="A84" s="10" t="s">
        <v>391</v>
      </c>
      <c r="B84" s="10" t="s">
        <v>385</v>
      </c>
      <c r="C84" s="4" t="s">
        <v>370</v>
      </c>
      <c r="D84" s="10"/>
      <c r="E84" s="10"/>
      <c r="F84" s="10" t="s">
        <v>407</v>
      </c>
      <c r="G84" s="4" t="s">
        <v>42</v>
      </c>
      <c r="H84" s="10"/>
    </row>
    <row r="85" spans="1:8" s="112" customFormat="1" ht="108.75" customHeight="1">
      <c r="A85" s="10" t="s">
        <v>392</v>
      </c>
      <c r="B85" s="10" t="s">
        <v>461</v>
      </c>
      <c r="C85" s="4" t="s">
        <v>370</v>
      </c>
      <c r="D85" s="10"/>
      <c r="E85" s="10"/>
      <c r="F85" s="10" t="s">
        <v>407</v>
      </c>
      <c r="G85" s="4" t="s">
        <v>42</v>
      </c>
      <c r="H85" s="10"/>
    </row>
    <row r="86" spans="1:8" s="112" customFormat="1" ht="108.75" customHeight="1">
      <c r="A86" s="10" t="s">
        <v>393</v>
      </c>
      <c r="B86" s="10" t="s">
        <v>387</v>
      </c>
      <c r="C86" s="4" t="s">
        <v>370</v>
      </c>
      <c r="D86" s="10"/>
      <c r="E86" s="10"/>
      <c r="F86" s="10" t="s">
        <v>407</v>
      </c>
      <c r="G86" s="4" t="s">
        <v>42</v>
      </c>
      <c r="H86" s="10"/>
    </row>
    <row r="87" spans="1:8" s="112" customFormat="1" ht="108.75" customHeight="1">
      <c r="A87" s="10" t="s">
        <v>394</v>
      </c>
      <c r="B87" s="10" t="s">
        <v>388</v>
      </c>
      <c r="C87" s="4" t="s">
        <v>370</v>
      </c>
      <c r="D87" s="10"/>
      <c r="E87" s="10"/>
      <c r="F87" s="10" t="s">
        <v>407</v>
      </c>
      <c r="G87" s="4" t="s">
        <v>42</v>
      </c>
      <c r="H87" s="10"/>
    </row>
    <row r="88" spans="1:8" s="112" customFormat="1" ht="108.75" customHeight="1">
      <c r="A88" s="10" t="s">
        <v>395</v>
      </c>
      <c r="B88" s="10" t="s">
        <v>389</v>
      </c>
      <c r="C88" s="4" t="s">
        <v>370</v>
      </c>
      <c r="D88" s="10"/>
      <c r="E88" s="10"/>
      <c r="F88" s="10" t="s">
        <v>407</v>
      </c>
      <c r="G88" s="4" t="s">
        <v>42</v>
      </c>
      <c r="H88" s="10"/>
    </row>
    <row r="89" spans="1:8" s="112" customFormat="1" ht="108.75" customHeight="1">
      <c r="A89" s="10" t="s">
        <v>396</v>
      </c>
      <c r="B89" s="10" t="s">
        <v>390</v>
      </c>
      <c r="C89" s="4" t="s">
        <v>370</v>
      </c>
      <c r="D89" s="10"/>
      <c r="E89" s="10"/>
      <c r="F89" s="10" t="s">
        <v>407</v>
      </c>
      <c r="G89" s="4" t="s">
        <v>42</v>
      </c>
      <c r="H89" s="10"/>
    </row>
    <row r="90" spans="1:8" s="112" customFormat="1" ht="24.75" customHeight="1">
      <c r="A90" s="13" t="s">
        <v>368</v>
      </c>
      <c r="B90" s="247" t="s">
        <v>365</v>
      </c>
      <c r="C90" s="248"/>
      <c r="D90" s="248"/>
      <c r="E90" s="248"/>
      <c r="F90" s="248"/>
      <c r="G90" s="248"/>
      <c r="H90" s="249"/>
    </row>
    <row r="91" spans="1:8" s="112" customFormat="1" ht="108.75" customHeight="1">
      <c r="A91" s="10" t="s">
        <v>400</v>
      </c>
      <c r="B91" s="10" t="s">
        <v>398</v>
      </c>
      <c r="C91" s="4" t="s">
        <v>370</v>
      </c>
      <c r="D91" s="10" t="s">
        <v>402</v>
      </c>
      <c r="E91" s="10"/>
      <c r="F91" s="159" t="s">
        <v>404</v>
      </c>
      <c r="G91" s="4" t="s">
        <v>42</v>
      </c>
      <c r="H91" s="10"/>
    </row>
    <row r="92" spans="1:8" s="112" customFormat="1" ht="108.75" customHeight="1">
      <c r="A92" s="10" t="s">
        <v>401</v>
      </c>
      <c r="B92" s="10" t="s">
        <v>399</v>
      </c>
      <c r="C92" s="4" t="s">
        <v>370</v>
      </c>
      <c r="D92" s="10" t="s">
        <v>403</v>
      </c>
      <c r="E92" s="10"/>
      <c r="F92" s="159" t="s">
        <v>404</v>
      </c>
      <c r="G92" s="4" t="s">
        <v>42</v>
      </c>
      <c r="H92" s="10"/>
    </row>
    <row r="93" spans="1:8" s="112" customFormat="1" ht="44.25" customHeight="1">
      <c r="A93" s="11" t="s">
        <v>319</v>
      </c>
      <c r="B93" s="233" t="s">
        <v>318</v>
      </c>
      <c r="C93" s="222"/>
      <c r="D93" s="222"/>
      <c r="E93" s="222"/>
      <c r="F93" s="222"/>
      <c r="G93" s="222"/>
      <c r="H93" s="223"/>
    </row>
    <row r="94" spans="1:8" s="112" customFormat="1" ht="21.75" customHeight="1">
      <c r="A94" s="13" t="s">
        <v>320</v>
      </c>
      <c r="B94" s="230" t="s">
        <v>337</v>
      </c>
      <c r="C94" s="230"/>
      <c r="D94" s="230"/>
      <c r="E94" s="230"/>
      <c r="F94" s="230"/>
      <c r="G94" s="230"/>
      <c r="H94" s="230"/>
    </row>
    <row r="95" spans="1:8" s="112" customFormat="1" ht="82.5" customHeight="1">
      <c r="A95" s="10" t="s">
        <v>339</v>
      </c>
      <c r="B95" s="133" t="s">
        <v>321</v>
      </c>
      <c r="C95" s="133" t="s">
        <v>322</v>
      </c>
      <c r="D95" s="139" t="s">
        <v>328</v>
      </c>
      <c r="E95" s="139"/>
      <c r="F95" s="250" t="s">
        <v>338</v>
      </c>
      <c r="G95" s="133" t="s">
        <v>323</v>
      </c>
      <c r="H95" s="133"/>
    </row>
    <row r="96" spans="1:8" s="112" customFormat="1" ht="82.5" customHeight="1">
      <c r="A96" s="10" t="s">
        <v>340</v>
      </c>
      <c r="B96" s="4" t="s">
        <v>324</v>
      </c>
      <c r="C96" s="4" t="s">
        <v>322</v>
      </c>
      <c r="D96" s="9" t="s">
        <v>325</v>
      </c>
      <c r="E96" s="9"/>
      <c r="F96" s="214"/>
      <c r="G96" s="4" t="s">
        <v>326</v>
      </c>
      <c r="H96" s="4"/>
    </row>
    <row r="97" spans="1:8" s="112" customFormat="1" ht="30.75" customHeight="1" thickBot="1">
      <c r="A97" s="185" t="s">
        <v>327</v>
      </c>
      <c r="B97" s="239" t="s">
        <v>346</v>
      </c>
      <c r="C97" s="240"/>
      <c r="D97" s="240"/>
      <c r="E97" s="240"/>
      <c r="F97" s="240"/>
      <c r="G97" s="240"/>
      <c r="H97" s="241"/>
    </row>
    <row r="98" spans="1:15" s="114" customFormat="1" ht="221.25" customHeight="1">
      <c r="A98" s="180" t="s">
        <v>341</v>
      </c>
      <c r="B98" s="180" t="s">
        <v>350</v>
      </c>
      <c r="C98" s="133" t="s">
        <v>345</v>
      </c>
      <c r="D98" s="183" t="s">
        <v>420</v>
      </c>
      <c r="E98" s="184"/>
      <c r="F98" s="214" t="s">
        <v>421</v>
      </c>
      <c r="G98" s="180" t="s">
        <v>329</v>
      </c>
      <c r="H98" s="184"/>
      <c r="I98" s="229"/>
      <c r="J98" s="229"/>
      <c r="K98" s="229"/>
      <c r="L98" s="229"/>
      <c r="M98" s="229"/>
      <c r="N98" s="229"/>
      <c r="O98" s="229"/>
    </row>
    <row r="99" spans="1:8" s="112" customFormat="1" ht="246.75" customHeight="1">
      <c r="A99" s="10" t="s">
        <v>342</v>
      </c>
      <c r="B99" s="131" t="s">
        <v>348</v>
      </c>
      <c r="C99" s="4" t="s">
        <v>345</v>
      </c>
      <c r="D99" s="30" t="s">
        <v>347</v>
      </c>
      <c r="E99" s="9"/>
      <c r="F99" s="244"/>
      <c r="G99" s="4" t="s">
        <v>349</v>
      </c>
      <c r="H99" s="4"/>
    </row>
    <row r="100" spans="1:8" s="112" customFormat="1" ht="256.5" customHeight="1">
      <c r="A100" s="10" t="s">
        <v>343</v>
      </c>
      <c r="B100" s="104" t="s">
        <v>330</v>
      </c>
      <c r="C100" s="4" t="s">
        <v>345</v>
      </c>
      <c r="D100" s="104" t="s">
        <v>331</v>
      </c>
      <c r="E100" s="9"/>
      <c r="F100" s="244"/>
      <c r="G100" s="4" t="s">
        <v>332</v>
      </c>
      <c r="H100" s="4"/>
    </row>
    <row r="101" spans="1:8" ht="409.5" customHeight="1">
      <c r="A101" s="216" t="s">
        <v>344</v>
      </c>
      <c r="B101" s="215" t="s">
        <v>333</v>
      </c>
      <c r="C101" s="244" t="s">
        <v>345</v>
      </c>
      <c r="D101" s="218" t="s">
        <v>334</v>
      </c>
      <c r="E101" s="217"/>
      <c r="F101" s="244"/>
      <c r="G101" s="244" t="s">
        <v>335</v>
      </c>
      <c r="H101" s="219"/>
    </row>
    <row r="102" spans="1:8" ht="60.75" customHeight="1">
      <c r="A102" s="216"/>
      <c r="B102" s="215"/>
      <c r="C102" s="244"/>
      <c r="D102" s="218"/>
      <c r="E102" s="217"/>
      <c r="F102" s="244"/>
      <c r="G102" s="244"/>
      <c r="H102" s="219"/>
    </row>
    <row r="103" spans="1:8" ht="12.75" customHeight="1">
      <c r="A103" s="216"/>
      <c r="B103" s="215"/>
      <c r="C103" s="244"/>
      <c r="D103" s="218"/>
      <c r="E103" s="217"/>
      <c r="F103" s="244"/>
      <c r="G103" s="244"/>
      <c r="H103" s="219"/>
    </row>
    <row r="104" spans="1:8" ht="12.75">
      <c r="A104" s="216"/>
      <c r="B104" s="215"/>
      <c r="C104" s="244"/>
      <c r="D104" s="218"/>
      <c r="E104" s="217"/>
      <c r="F104" s="244"/>
      <c r="G104" s="244"/>
      <c r="H104" s="219"/>
    </row>
    <row r="105" ht="12.75">
      <c r="C105" s="137"/>
    </row>
    <row r="106" ht="12.75">
      <c r="C106" s="137"/>
    </row>
    <row r="107" ht="12.75">
      <c r="C107" s="137"/>
    </row>
    <row r="108" ht="12.75">
      <c r="C108" s="137"/>
    </row>
    <row r="109" ht="12.75">
      <c r="C109" s="137"/>
    </row>
    <row r="110" ht="12.75">
      <c r="C110" s="137"/>
    </row>
    <row r="111" ht="12.75">
      <c r="C111" s="137"/>
    </row>
    <row r="112" ht="12.75">
      <c r="C112" s="137"/>
    </row>
    <row r="113" ht="12.75">
      <c r="C113" s="137"/>
    </row>
    <row r="114" ht="12.75">
      <c r="C114" s="137"/>
    </row>
    <row r="115" ht="12.75">
      <c r="C115" s="137"/>
    </row>
    <row r="116" ht="12.75">
      <c r="C116" s="137"/>
    </row>
    <row r="117" ht="12.75">
      <c r="C117" s="137"/>
    </row>
    <row r="118" ht="12.75">
      <c r="C118" s="137"/>
    </row>
    <row r="119" ht="12.75">
      <c r="C119" s="137"/>
    </row>
    <row r="120" ht="12.75">
      <c r="C120" s="137"/>
    </row>
    <row r="121" ht="12.75">
      <c r="C121" s="137"/>
    </row>
    <row r="122" ht="12.75">
      <c r="C122" s="137"/>
    </row>
  </sheetData>
  <mergeCells count="49">
    <mergeCell ref="H101:H104"/>
    <mergeCell ref="G101:G104"/>
    <mergeCell ref="C101:C104"/>
    <mergeCell ref="G4:H4"/>
    <mergeCell ref="G5:H5"/>
    <mergeCell ref="B59:H59"/>
    <mergeCell ref="B65:H65"/>
    <mergeCell ref="B93:H93"/>
    <mergeCell ref="B79:H79"/>
    <mergeCell ref="B83:H83"/>
    <mergeCell ref="B101:B104"/>
    <mergeCell ref="A101:A104"/>
    <mergeCell ref="E101:E104"/>
    <mergeCell ref="F95:F96"/>
    <mergeCell ref="D101:D104"/>
    <mergeCell ref="F98:F104"/>
    <mergeCell ref="B90:H90"/>
    <mergeCell ref="B57:H57"/>
    <mergeCell ref="B58:H58"/>
    <mergeCell ref="B44:H44"/>
    <mergeCell ref="B45:H45"/>
    <mergeCell ref="B46:H46"/>
    <mergeCell ref="F50:F54"/>
    <mergeCell ref="B34:H34"/>
    <mergeCell ref="B36:H36"/>
    <mergeCell ref="F39:F42"/>
    <mergeCell ref="A28:H28"/>
    <mergeCell ref="B31:H31"/>
    <mergeCell ref="B33:H33"/>
    <mergeCell ref="G2:H2"/>
    <mergeCell ref="B11:H11"/>
    <mergeCell ref="B49:H49"/>
    <mergeCell ref="B55:H55"/>
    <mergeCell ref="B23:H23"/>
    <mergeCell ref="D24:D26"/>
    <mergeCell ref="G3:H3"/>
    <mergeCell ref="A6:H6"/>
    <mergeCell ref="B12:H12"/>
    <mergeCell ref="B15:H15"/>
    <mergeCell ref="I98:O98"/>
    <mergeCell ref="B61:H61"/>
    <mergeCell ref="B66:H66"/>
    <mergeCell ref="B68:H68"/>
    <mergeCell ref="B69:H69"/>
    <mergeCell ref="B71:H71"/>
    <mergeCell ref="B73:H73"/>
    <mergeCell ref="B74:H74"/>
    <mergeCell ref="B94:H94"/>
    <mergeCell ref="B97:H97"/>
  </mergeCells>
  <printOptions/>
  <pageMargins left="0.44" right="0.18" top="0.61" bottom="0.42" header="0.6" footer="0.34"/>
  <pageSetup horizontalDpi="600" verticalDpi="600" orientation="portrait" paperSize="9" scale="55" r:id="rId1"/>
  <headerFooter alignWithMargins="0">
    <oddFooter>&amp;R&amp;P</oddFooter>
  </headerFooter>
  <rowBreaks count="5" manualBreakCount="5">
    <brk id="20" max="7" man="1"/>
    <brk id="37" max="7" man="1"/>
    <brk id="60" max="7" man="1"/>
    <brk id="81" max="7" man="1"/>
    <brk id="96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440"/>
  <sheetViews>
    <sheetView view="pageBreakPreview" zoomScale="75" zoomScaleNormal="75" zoomScaleSheetLayoutView="75" workbookViewId="0" topLeftCell="A1">
      <selection activeCell="A348" sqref="A348:G350"/>
    </sheetView>
  </sheetViews>
  <sheetFormatPr defaultColWidth="9.00390625" defaultRowHeight="12.75"/>
  <cols>
    <col min="1" max="1" width="10.00390625" style="101" customWidth="1"/>
    <col min="2" max="2" width="35.875" style="101" customWidth="1"/>
    <col min="3" max="3" width="13.25390625" style="121" customWidth="1"/>
    <col min="4" max="4" width="23.00390625" style="72" customWidth="1"/>
    <col min="5" max="5" width="31.875" style="72" customWidth="1"/>
    <col min="6" max="6" width="24.375" style="72" customWidth="1"/>
    <col min="7" max="7" width="27.125" style="72" customWidth="1"/>
    <col min="8" max="16384" width="9.125" style="101" customWidth="1"/>
  </cols>
  <sheetData>
    <row r="1" spans="1:7" ht="15.75">
      <c r="A1" s="120"/>
      <c r="F1" s="199" t="s">
        <v>148</v>
      </c>
      <c r="G1" s="199"/>
    </row>
    <row r="2" spans="1:7" ht="15.75">
      <c r="A2" s="120"/>
      <c r="F2" s="199" t="s">
        <v>485</v>
      </c>
      <c r="G2" s="199"/>
    </row>
    <row r="3" spans="6:7" ht="15.75">
      <c r="F3" s="199" t="s">
        <v>486</v>
      </c>
      <c r="G3" s="199"/>
    </row>
    <row r="4" spans="6:7" ht="15.75">
      <c r="F4" s="199"/>
      <c r="G4" s="199"/>
    </row>
    <row r="6" spans="1:7" ht="15.75">
      <c r="A6" s="242" t="s">
        <v>267</v>
      </c>
      <c r="B6" s="242"/>
      <c r="C6" s="242"/>
      <c r="D6" s="242"/>
      <c r="E6" s="242"/>
      <c r="F6" s="242"/>
      <c r="G6" s="242"/>
    </row>
    <row r="8" spans="1:7" ht="78.75">
      <c r="A8" s="10" t="s">
        <v>302</v>
      </c>
      <c r="B8" s="4" t="s">
        <v>100</v>
      </c>
      <c r="C8" s="34" t="s">
        <v>265</v>
      </c>
      <c r="D8" s="200" t="s">
        <v>266</v>
      </c>
      <c r="E8" s="200"/>
      <c r="F8" s="200"/>
      <c r="G8" s="200"/>
    </row>
    <row r="9" spans="1:7" ht="15.75">
      <c r="A9" s="4"/>
      <c r="B9" s="4"/>
      <c r="C9" s="34"/>
      <c r="D9" s="27" t="s">
        <v>261</v>
      </c>
      <c r="E9" s="27" t="s">
        <v>262</v>
      </c>
      <c r="F9" s="27" t="s">
        <v>263</v>
      </c>
      <c r="G9" s="27" t="s">
        <v>264</v>
      </c>
    </row>
    <row r="10" spans="1:7" ht="15.75">
      <c r="A10" s="4">
        <v>1</v>
      </c>
      <c r="B10" s="4">
        <v>2</v>
      </c>
      <c r="C10" s="34">
        <v>3</v>
      </c>
      <c r="D10" s="34">
        <v>4</v>
      </c>
      <c r="E10" s="34">
        <v>5</v>
      </c>
      <c r="F10" s="34">
        <v>6</v>
      </c>
      <c r="G10" s="34">
        <v>7</v>
      </c>
    </row>
    <row r="11" spans="1:7" ht="31.5">
      <c r="A11" s="13" t="s">
        <v>18</v>
      </c>
      <c r="B11" s="6" t="s">
        <v>17</v>
      </c>
      <c r="C11" s="35">
        <f>C39+C102+C109+C116+C123+C151</f>
        <v>28</v>
      </c>
      <c r="D11" s="224">
        <v>0</v>
      </c>
      <c r="E11" s="69">
        <f>E18+E39+E95+E151</f>
        <v>697.8960000000001</v>
      </c>
      <c r="F11" s="69">
        <f>F18+F39+F95+F151</f>
        <v>465.264</v>
      </c>
      <c r="G11" s="69">
        <f>G18+G39+G95+G151</f>
        <v>1163.16</v>
      </c>
    </row>
    <row r="12" spans="1:7" ht="16.5" customHeight="1">
      <c r="A12" s="13"/>
      <c r="B12" s="4">
        <v>2010</v>
      </c>
      <c r="C12" s="35">
        <v>0</v>
      </c>
      <c r="D12" s="59">
        <v>0</v>
      </c>
      <c r="E12" s="59">
        <v>0</v>
      </c>
      <c r="F12" s="59">
        <v>0</v>
      </c>
      <c r="G12" s="59">
        <v>0</v>
      </c>
    </row>
    <row r="13" spans="1:7" ht="15.75">
      <c r="A13" s="10"/>
      <c r="B13" s="4">
        <v>2011</v>
      </c>
      <c r="C13" s="34">
        <v>5</v>
      </c>
      <c r="D13" s="54">
        <v>0</v>
      </c>
      <c r="E13" s="225">
        <v>129.24</v>
      </c>
      <c r="F13" s="54">
        <v>86.16</v>
      </c>
      <c r="G13" s="54">
        <v>215.4</v>
      </c>
    </row>
    <row r="14" spans="1:7" ht="15.75">
      <c r="A14" s="10"/>
      <c r="B14" s="4">
        <v>2012</v>
      </c>
      <c r="C14" s="34">
        <v>8</v>
      </c>
      <c r="D14" s="54">
        <v>0</v>
      </c>
      <c r="E14" s="54">
        <v>206.784</v>
      </c>
      <c r="F14" s="54">
        <v>137.856</v>
      </c>
      <c r="G14" s="54">
        <v>344.64</v>
      </c>
    </row>
    <row r="15" spans="1:7" ht="15.75">
      <c r="A15" s="10"/>
      <c r="B15" s="4">
        <v>2013</v>
      </c>
      <c r="C15" s="34">
        <v>16</v>
      </c>
      <c r="D15" s="54">
        <v>0</v>
      </c>
      <c r="E15" s="54">
        <v>413.568</v>
      </c>
      <c r="F15" s="54">
        <v>275.712</v>
      </c>
      <c r="G15" s="54">
        <v>689.28</v>
      </c>
    </row>
    <row r="16" spans="1:7" ht="15.75">
      <c r="A16" s="10"/>
      <c r="B16" s="4">
        <v>2014</v>
      </c>
      <c r="C16" s="34">
        <v>0</v>
      </c>
      <c r="D16" s="54">
        <v>0</v>
      </c>
      <c r="E16" s="54">
        <v>0</v>
      </c>
      <c r="F16" s="54">
        <v>0</v>
      </c>
      <c r="G16" s="54">
        <v>0</v>
      </c>
    </row>
    <row r="17" spans="1:7" ht="15.75">
      <c r="A17" s="10"/>
      <c r="B17" s="4">
        <v>2015</v>
      </c>
      <c r="C17" s="34">
        <v>0</v>
      </c>
      <c r="D17" s="54">
        <v>0</v>
      </c>
      <c r="E17" s="54">
        <v>0</v>
      </c>
      <c r="F17" s="54">
        <v>0</v>
      </c>
      <c r="G17" s="54">
        <v>0</v>
      </c>
    </row>
    <row r="18" spans="1:7" ht="15.75">
      <c r="A18" s="13" t="s">
        <v>19</v>
      </c>
      <c r="B18" s="6" t="s">
        <v>304</v>
      </c>
      <c r="C18" s="35">
        <v>0</v>
      </c>
      <c r="D18" s="68">
        <v>0</v>
      </c>
      <c r="E18" s="68">
        <v>0</v>
      </c>
      <c r="F18" s="68">
        <v>0</v>
      </c>
      <c r="G18" s="68">
        <v>0</v>
      </c>
    </row>
    <row r="19" spans="1:7" ht="15.75" customHeight="1">
      <c r="A19" s="13"/>
      <c r="B19" s="4">
        <v>2010</v>
      </c>
      <c r="C19" s="35">
        <v>0</v>
      </c>
      <c r="D19" s="54">
        <v>0</v>
      </c>
      <c r="E19" s="54">
        <v>0</v>
      </c>
      <c r="F19" s="54">
        <v>0</v>
      </c>
      <c r="G19" s="54">
        <v>0</v>
      </c>
    </row>
    <row r="20" spans="1:7" ht="15.75">
      <c r="A20" s="10"/>
      <c r="B20" s="4">
        <v>2011</v>
      </c>
      <c r="C20" s="34">
        <v>0</v>
      </c>
      <c r="D20" s="54">
        <v>0</v>
      </c>
      <c r="E20" s="54">
        <v>0</v>
      </c>
      <c r="F20" s="54">
        <v>0</v>
      </c>
      <c r="G20" s="54">
        <v>0</v>
      </c>
    </row>
    <row r="21" spans="1:7" ht="15.75">
      <c r="A21" s="10"/>
      <c r="B21" s="4">
        <v>2012</v>
      </c>
      <c r="C21" s="35">
        <v>0</v>
      </c>
      <c r="D21" s="54">
        <v>0</v>
      </c>
      <c r="E21" s="54">
        <v>0</v>
      </c>
      <c r="F21" s="54">
        <v>0</v>
      </c>
      <c r="G21" s="54">
        <v>0</v>
      </c>
    </row>
    <row r="22" spans="1:7" ht="15.75">
      <c r="A22" s="10"/>
      <c r="B22" s="4">
        <v>2013</v>
      </c>
      <c r="C22" s="34">
        <v>0</v>
      </c>
      <c r="D22" s="54">
        <v>0</v>
      </c>
      <c r="E22" s="54">
        <v>0</v>
      </c>
      <c r="F22" s="54">
        <v>0</v>
      </c>
      <c r="G22" s="54">
        <v>0</v>
      </c>
    </row>
    <row r="23" spans="1:7" ht="15.75">
      <c r="A23" s="10"/>
      <c r="B23" s="4">
        <v>2014</v>
      </c>
      <c r="C23" s="35">
        <v>0</v>
      </c>
      <c r="D23" s="54">
        <v>0</v>
      </c>
      <c r="E23" s="54">
        <v>0</v>
      </c>
      <c r="F23" s="54">
        <v>0</v>
      </c>
      <c r="G23" s="54">
        <v>0</v>
      </c>
    </row>
    <row r="24" spans="1:7" ht="15.75">
      <c r="A24" s="10"/>
      <c r="B24" s="4">
        <v>2015</v>
      </c>
      <c r="C24" s="34">
        <v>0</v>
      </c>
      <c r="D24" s="54">
        <v>0</v>
      </c>
      <c r="E24" s="54">
        <v>0</v>
      </c>
      <c r="F24" s="54">
        <v>0</v>
      </c>
      <c r="G24" s="54">
        <v>0</v>
      </c>
    </row>
    <row r="25" spans="1:7" ht="78.75">
      <c r="A25" s="10" t="s">
        <v>107</v>
      </c>
      <c r="B25" s="4" t="s">
        <v>307</v>
      </c>
      <c r="C25" s="34">
        <v>0</v>
      </c>
      <c r="D25" s="54">
        <v>0</v>
      </c>
      <c r="E25" s="54">
        <v>0</v>
      </c>
      <c r="F25" s="54">
        <v>0</v>
      </c>
      <c r="G25" s="54">
        <v>0</v>
      </c>
    </row>
    <row r="26" spans="1:7" ht="15.75">
      <c r="A26" s="10"/>
      <c r="B26" s="4">
        <v>2010</v>
      </c>
      <c r="C26" s="34">
        <v>0</v>
      </c>
      <c r="D26" s="54">
        <v>0</v>
      </c>
      <c r="E26" s="54">
        <v>0</v>
      </c>
      <c r="F26" s="54">
        <v>0</v>
      </c>
      <c r="G26" s="54">
        <v>0</v>
      </c>
    </row>
    <row r="27" spans="1:7" ht="15.75">
      <c r="A27" s="10"/>
      <c r="B27" s="4">
        <v>2011</v>
      </c>
      <c r="C27" s="34">
        <v>0</v>
      </c>
      <c r="D27" s="54">
        <v>0</v>
      </c>
      <c r="E27" s="54">
        <v>0</v>
      </c>
      <c r="F27" s="54">
        <v>0</v>
      </c>
      <c r="G27" s="54">
        <v>0</v>
      </c>
    </row>
    <row r="28" spans="1:7" ht="15.75">
      <c r="A28" s="10"/>
      <c r="B28" s="4">
        <v>2012</v>
      </c>
      <c r="C28" s="34">
        <v>0</v>
      </c>
      <c r="D28" s="54">
        <v>0</v>
      </c>
      <c r="E28" s="54">
        <v>0</v>
      </c>
      <c r="F28" s="54">
        <v>0</v>
      </c>
      <c r="G28" s="54">
        <v>0</v>
      </c>
    </row>
    <row r="29" spans="1:7" ht="15.75">
      <c r="A29" s="10"/>
      <c r="B29" s="4">
        <v>2013</v>
      </c>
      <c r="C29" s="34">
        <v>0</v>
      </c>
      <c r="D29" s="54">
        <v>0</v>
      </c>
      <c r="E29" s="54">
        <v>0</v>
      </c>
      <c r="F29" s="54">
        <v>0</v>
      </c>
      <c r="G29" s="54">
        <v>0</v>
      </c>
    </row>
    <row r="30" spans="1:7" ht="15.75">
      <c r="A30" s="10"/>
      <c r="B30" s="4">
        <v>2014</v>
      </c>
      <c r="C30" s="34">
        <v>0</v>
      </c>
      <c r="D30" s="54">
        <v>0</v>
      </c>
      <c r="E30" s="54">
        <v>0</v>
      </c>
      <c r="F30" s="54">
        <v>0</v>
      </c>
      <c r="G30" s="54">
        <v>0</v>
      </c>
    </row>
    <row r="31" spans="1:7" ht="15.75">
      <c r="A31" s="10"/>
      <c r="B31" s="4">
        <v>2015</v>
      </c>
      <c r="C31" s="34">
        <v>0</v>
      </c>
      <c r="D31" s="54">
        <v>0</v>
      </c>
      <c r="E31" s="54">
        <v>0</v>
      </c>
      <c r="F31" s="54">
        <v>0</v>
      </c>
      <c r="G31" s="54">
        <v>0</v>
      </c>
    </row>
    <row r="32" spans="1:7" ht="47.25">
      <c r="A32" s="10" t="s">
        <v>243</v>
      </c>
      <c r="B32" s="4" t="s">
        <v>308</v>
      </c>
      <c r="C32" s="34">
        <v>0</v>
      </c>
      <c r="D32" s="54">
        <v>0</v>
      </c>
      <c r="E32" s="54">
        <v>0</v>
      </c>
      <c r="F32" s="54">
        <v>0</v>
      </c>
      <c r="G32" s="54">
        <v>0</v>
      </c>
    </row>
    <row r="33" spans="1:7" ht="15.75">
      <c r="A33" s="10"/>
      <c r="B33" s="4">
        <v>2010</v>
      </c>
      <c r="C33" s="34">
        <v>0</v>
      </c>
      <c r="D33" s="54">
        <v>0</v>
      </c>
      <c r="E33" s="54">
        <v>0</v>
      </c>
      <c r="F33" s="54">
        <v>0</v>
      </c>
      <c r="G33" s="54">
        <v>0</v>
      </c>
    </row>
    <row r="34" spans="1:7" ht="15.75">
      <c r="A34" s="10"/>
      <c r="B34" s="4">
        <v>2011</v>
      </c>
      <c r="C34" s="34">
        <v>0</v>
      </c>
      <c r="D34" s="54">
        <v>0</v>
      </c>
      <c r="E34" s="54">
        <v>0</v>
      </c>
      <c r="F34" s="54">
        <v>0</v>
      </c>
      <c r="G34" s="54">
        <v>0</v>
      </c>
    </row>
    <row r="35" spans="1:7" ht="15.75">
      <c r="A35" s="10"/>
      <c r="B35" s="4">
        <v>2012</v>
      </c>
      <c r="C35" s="34">
        <v>0</v>
      </c>
      <c r="D35" s="54">
        <v>0</v>
      </c>
      <c r="E35" s="54">
        <v>0</v>
      </c>
      <c r="F35" s="54">
        <v>0</v>
      </c>
      <c r="G35" s="54">
        <v>0</v>
      </c>
    </row>
    <row r="36" spans="1:7" ht="15.75">
      <c r="A36" s="10"/>
      <c r="B36" s="4">
        <v>2013</v>
      </c>
      <c r="C36" s="34">
        <v>0</v>
      </c>
      <c r="D36" s="54">
        <v>0</v>
      </c>
      <c r="E36" s="54">
        <v>0</v>
      </c>
      <c r="F36" s="54">
        <v>0</v>
      </c>
      <c r="G36" s="54">
        <v>0</v>
      </c>
    </row>
    <row r="37" spans="1:7" ht="15.75">
      <c r="A37" s="10"/>
      <c r="B37" s="4">
        <v>2014</v>
      </c>
      <c r="C37" s="34">
        <v>0</v>
      </c>
      <c r="D37" s="54">
        <v>0</v>
      </c>
      <c r="E37" s="54">
        <v>0</v>
      </c>
      <c r="F37" s="54">
        <v>0</v>
      </c>
      <c r="G37" s="54">
        <v>0</v>
      </c>
    </row>
    <row r="38" spans="1:7" ht="15.75">
      <c r="A38" s="10"/>
      <c r="B38" s="4">
        <v>2015</v>
      </c>
      <c r="C38" s="34">
        <v>0</v>
      </c>
      <c r="D38" s="54">
        <v>0</v>
      </c>
      <c r="E38" s="54">
        <v>0</v>
      </c>
      <c r="F38" s="54">
        <v>0</v>
      </c>
      <c r="G38" s="54">
        <v>0</v>
      </c>
    </row>
    <row r="39" spans="1:7" ht="31.5">
      <c r="A39" s="13" t="s">
        <v>20</v>
      </c>
      <c r="B39" s="6" t="s">
        <v>409</v>
      </c>
      <c r="C39" s="35">
        <v>7</v>
      </c>
      <c r="D39" s="68">
        <v>0</v>
      </c>
      <c r="E39" s="68">
        <v>180.936</v>
      </c>
      <c r="F39" s="68">
        <v>120.624</v>
      </c>
      <c r="G39" s="68">
        <v>301.56</v>
      </c>
    </row>
    <row r="40" spans="1:7" ht="15.75">
      <c r="A40" s="13"/>
      <c r="B40" s="4">
        <v>2010</v>
      </c>
      <c r="C40" s="35">
        <v>2</v>
      </c>
      <c r="D40" s="54">
        <v>0</v>
      </c>
      <c r="E40" s="54">
        <v>51.696</v>
      </c>
      <c r="F40" s="54">
        <v>34.464</v>
      </c>
      <c r="G40" s="54">
        <v>86.16</v>
      </c>
    </row>
    <row r="41" spans="1:7" ht="15.75">
      <c r="A41" s="10"/>
      <c r="B41" s="4">
        <v>2011</v>
      </c>
      <c r="C41" s="152">
        <v>3</v>
      </c>
      <c r="D41" s="54">
        <v>0</v>
      </c>
      <c r="E41" s="54">
        <v>77.544</v>
      </c>
      <c r="F41" s="54">
        <v>51.696</v>
      </c>
      <c r="G41" s="54">
        <v>129.24</v>
      </c>
    </row>
    <row r="42" spans="1:7" ht="15.75">
      <c r="A42" s="10"/>
      <c r="B42" s="4">
        <v>2012</v>
      </c>
      <c r="C42" s="152">
        <v>2</v>
      </c>
      <c r="D42" s="54">
        <v>0</v>
      </c>
      <c r="E42" s="54">
        <v>51.696</v>
      </c>
      <c r="F42" s="54">
        <v>34.464</v>
      </c>
      <c r="G42" s="54">
        <v>86.16</v>
      </c>
    </row>
    <row r="43" spans="1:7" ht="15.75">
      <c r="A43" s="10"/>
      <c r="B43" s="4">
        <v>2013</v>
      </c>
      <c r="C43" s="34">
        <v>0</v>
      </c>
      <c r="D43" s="54">
        <v>0</v>
      </c>
      <c r="E43" s="54">
        <v>0</v>
      </c>
      <c r="F43" s="54">
        <v>0</v>
      </c>
      <c r="G43" s="54">
        <v>0</v>
      </c>
    </row>
    <row r="44" spans="1:7" ht="15.75">
      <c r="A44" s="10"/>
      <c r="B44" s="4">
        <v>2014</v>
      </c>
      <c r="C44" s="34">
        <v>0</v>
      </c>
      <c r="D44" s="54">
        <v>0</v>
      </c>
      <c r="E44" s="54">
        <v>0</v>
      </c>
      <c r="F44" s="54">
        <v>0</v>
      </c>
      <c r="G44" s="54">
        <v>0</v>
      </c>
    </row>
    <row r="45" spans="1:7" ht="15.75">
      <c r="A45" s="10"/>
      <c r="B45" s="4">
        <v>2015</v>
      </c>
      <c r="C45" s="34">
        <v>0</v>
      </c>
      <c r="D45" s="54">
        <v>0</v>
      </c>
      <c r="E45" s="54">
        <v>0</v>
      </c>
      <c r="F45" s="54">
        <v>0</v>
      </c>
      <c r="G45" s="54">
        <v>0</v>
      </c>
    </row>
    <row r="46" spans="1:7" ht="78.75">
      <c r="A46" s="10" t="s">
        <v>108</v>
      </c>
      <c r="B46" s="4" t="s">
        <v>433</v>
      </c>
      <c r="C46" s="34">
        <v>0</v>
      </c>
      <c r="D46" s="54">
        <v>0</v>
      </c>
      <c r="E46" s="54">
        <v>0</v>
      </c>
      <c r="F46" s="54">
        <v>0</v>
      </c>
      <c r="G46" s="54">
        <v>0</v>
      </c>
    </row>
    <row r="47" spans="1:7" ht="15.75">
      <c r="A47" s="10"/>
      <c r="B47" s="4">
        <v>2010</v>
      </c>
      <c r="C47" s="34">
        <v>0</v>
      </c>
      <c r="D47" s="54">
        <v>0</v>
      </c>
      <c r="E47" s="54">
        <v>0</v>
      </c>
      <c r="F47" s="54">
        <v>0</v>
      </c>
      <c r="G47" s="54">
        <v>0</v>
      </c>
    </row>
    <row r="48" spans="1:7" ht="15.75">
      <c r="A48" s="10"/>
      <c r="B48" s="4">
        <v>2011</v>
      </c>
      <c r="C48" s="34">
        <v>0</v>
      </c>
      <c r="D48" s="54">
        <v>0</v>
      </c>
      <c r="E48" s="54">
        <v>0</v>
      </c>
      <c r="F48" s="54">
        <v>0</v>
      </c>
      <c r="G48" s="54">
        <v>0</v>
      </c>
    </row>
    <row r="49" spans="1:7" ht="15.75">
      <c r="A49" s="10"/>
      <c r="B49" s="4">
        <v>2012</v>
      </c>
      <c r="C49" s="34">
        <v>0</v>
      </c>
      <c r="D49" s="54">
        <v>0</v>
      </c>
      <c r="E49" s="54">
        <v>0</v>
      </c>
      <c r="F49" s="54">
        <v>0</v>
      </c>
      <c r="G49" s="54">
        <v>0</v>
      </c>
    </row>
    <row r="50" spans="1:7" ht="15.75">
      <c r="A50" s="10"/>
      <c r="B50" s="4">
        <v>2013</v>
      </c>
      <c r="C50" s="34">
        <v>0</v>
      </c>
      <c r="D50" s="54">
        <v>0</v>
      </c>
      <c r="E50" s="54">
        <v>0</v>
      </c>
      <c r="F50" s="54">
        <v>0</v>
      </c>
      <c r="G50" s="54">
        <v>0</v>
      </c>
    </row>
    <row r="51" spans="1:7" ht="15.75">
      <c r="A51" s="10"/>
      <c r="B51" s="4">
        <v>2014</v>
      </c>
      <c r="C51" s="34">
        <v>0</v>
      </c>
      <c r="D51" s="54">
        <v>0</v>
      </c>
      <c r="E51" s="54">
        <v>0</v>
      </c>
      <c r="F51" s="54">
        <v>0</v>
      </c>
      <c r="G51" s="54">
        <v>0</v>
      </c>
    </row>
    <row r="52" spans="1:7" ht="15.75">
      <c r="A52" s="10"/>
      <c r="B52" s="4">
        <v>2015</v>
      </c>
      <c r="C52" s="34">
        <v>0</v>
      </c>
      <c r="D52" s="54">
        <v>0</v>
      </c>
      <c r="E52" s="54">
        <v>0</v>
      </c>
      <c r="F52" s="54">
        <v>0</v>
      </c>
      <c r="G52" s="54">
        <v>0</v>
      </c>
    </row>
    <row r="53" spans="1:7" ht="126">
      <c r="A53" s="10" t="s">
        <v>109</v>
      </c>
      <c r="B53" s="4" t="s">
        <v>434</v>
      </c>
      <c r="C53" s="34">
        <v>0</v>
      </c>
      <c r="D53" s="54">
        <v>0</v>
      </c>
      <c r="E53" s="54">
        <v>0</v>
      </c>
      <c r="F53" s="54">
        <v>0</v>
      </c>
      <c r="G53" s="54">
        <v>0</v>
      </c>
    </row>
    <row r="54" spans="1:7" ht="15.75">
      <c r="A54" s="10"/>
      <c r="B54" s="4">
        <v>2010</v>
      </c>
      <c r="C54" s="34">
        <v>0</v>
      </c>
      <c r="D54" s="54">
        <v>0</v>
      </c>
      <c r="E54" s="54">
        <v>0</v>
      </c>
      <c r="F54" s="54">
        <v>0</v>
      </c>
      <c r="G54" s="54">
        <v>0</v>
      </c>
    </row>
    <row r="55" spans="1:7" ht="15.75">
      <c r="A55" s="10"/>
      <c r="B55" s="4">
        <v>2011</v>
      </c>
      <c r="C55" s="34">
        <v>0</v>
      </c>
      <c r="D55" s="54">
        <v>0</v>
      </c>
      <c r="E55" s="54">
        <v>0</v>
      </c>
      <c r="F55" s="54">
        <v>0</v>
      </c>
      <c r="G55" s="54">
        <v>0</v>
      </c>
    </row>
    <row r="56" spans="1:7" ht="15.75">
      <c r="A56" s="10"/>
      <c r="B56" s="4">
        <v>2012</v>
      </c>
      <c r="C56" s="34">
        <v>0</v>
      </c>
      <c r="D56" s="54">
        <v>0</v>
      </c>
      <c r="E56" s="54">
        <v>0</v>
      </c>
      <c r="F56" s="54">
        <v>0</v>
      </c>
      <c r="G56" s="54">
        <v>0</v>
      </c>
    </row>
    <row r="57" spans="1:7" ht="15.75">
      <c r="A57" s="10"/>
      <c r="B57" s="4">
        <v>2013</v>
      </c>
      <c r="C57" s="34">
        <v>0</v>
      </c>
      <c r="D57" s="54">
        <v>0</v>
      </c>
      <c r="E57" s="54">
        <v>0</v>
      </c>
      <c r="F57" s="54">
        <v>0</v>
      </c>
      <c r="G57" s="54">
        <v>0</v>
      </c>
    </row>
    <row r="58" spans="1:7" ht="15.75">
      <c r="A58" s="10"/>
      <c r="B58" s="4">
        <v>2014</v>
      </c>
      <c r="C58" s="34">
        <v>0</v>
      </c>
      <c r="D58" s="54">
        <v>0</v>
      </c>
      <c r="E58" s="54">
        <v>0</v>
      </c>
      <c r="F58" s="54">
        <v>0</v>
      </c>
      <c r="G58" s="54">
        <v>0</v>
      </c>
    </row>
    <row r="59" spans="1:7" ht="15.75">
      <c r="A59" s="10"/>
      <c r="B59" s="4">
        <v>2015</v>
      </c>
      <c r="C59" s="34">
        <v>0</v>
      </c>
      <c r="D59" s="54">
        <v>0</v>
      </c>
      <c r="E59" s="54">
        <v>0</v>
      </c>
      <c r="F59" s="54">
        <v>0</v>
      </c>
      <c r="G59" s="54">
        <v>0</v>
      </c>
    </row>
    <row r="60" spans="1:7" ht="78.75">
      <c r="A60" s="10" t="s">
        <v>110</v>
      </c>
      <c r="B60" s="4" t="s">
        <v>432</v>
      </c>
      <c r="C60" s="34">
        <v>6</v>
      </c>
      <c r="D60" s="54">
        <v>0</v>
      </c>
      <c r="E60" s="54">
        <v>155.08</v>
      </c>
      <c r="F60" s="54">
        <v>103.392</v>
      </c>
      <c r="G60" s="54">
        <v>258.48</v>
      </c>
    </row>
    <row r="61" spans="1:7" ht="15.75">
      <c r="A61" s="10"/>
      <c r="B61" s="4">
        <v>2010</v>
      </c>
      <c r="C61" s="34">
        <v>2</v>
      </c>
      <c r="D61" s="54">
        <v>0</v>
      </c>
      <c r="E61" s="54">
        <v>51.696</v>
      </c>
      <c r="F61" s="54">
        <v>34.464</v>
      </c>
      <c r="G61" s="54">
        <v>86.16</v>
      </c>
    </row>
    <row r="62" spans="1:7" ht="15.75">
      <c r="A62" s="10"/>
      <c r="B62" s="4">
        <v>2011</v>
      </c>
      <c r="C62" s="34">
        <v>2</v>
      </c>
      <c r="D62" s="54">
        <v>0</v>
      </c>
      <c r="E62" s="54">
        <v>51.696</v>
      </c>
      <c r="F62" s="54">
        <v>34.464</v>
      </c>
      <c r="G62" s="54">
        <v>86.16</v>
      </c>
    </row>
    <row r="63" spans="1:7" ht="15.75">
      <c r="A63" s="10"/>
      <c r="B63" s="4">
        <v>2012</v>
      </c>
      <c r="C63" s="34">
        <v>2</v>
      </c>
      <c r="D63" s="54">
        <v>0</v>
      </c>
      <c r="E63" s="54">
        <v>51.696</v>
      </c>
      <c r="F63" s="54">
        <v>34.464</v>
      </c>
      <c r="G63" s="54">
        <v>86.16</v>
      </c>
    </row>
    <row r="64" spans="1:7" ht="15.75">
      <c r="A64" s="10"/>
      <c r="B64" s="4">
        <v>2013</v>
      </c>
      <c r="C64" s="34">
        <v>0</v>
      </c>
      <c r="D64" s="54">
        <v>0</v>
      </c>
      <c r="E64" s="54">
        <v>0</v>
      </c>
      <c r="F64" s="54">
        <v>0</v>
      </c>
      <c r="G64" s="54">
        <v>0</v>
      </c>
    </row>
    <row r="65" spans="1:7" ht="15.75">
      <c r="A65" s="10"/>
      <c r="B65" s="4">
        <v>2014</v>
      </c>
      <c r="C65" s="34">
        <v>0</v>
      </c>
      <c r="D65" s="54">
        <v>0</v>
      </c>
      <c r="E65" s="54">
        <v>0</v>
      </c>
      <c r="F65" s="54">
        <v>0</v>
      </c>
      <c r="G65" s="54">
        <v>0</v>
      </c>
    </row>
    <row r="66" spans="1:7" ht="15.75">
      <c r="A66" s="10"/>
      <c r="B66" s="4">
        <v>2015</v>
      </c>
      <c r="C66" s="34">
        <v>0</v>
      </c>
      <c r="D66" s="54">
        <v>0</v>
      </c>
      <c r="E66" s="54">
        <v>0</v>
      </c>
      <c r="F66" s="54">
        <v>0</v>
      </c>
      <c r="G66" s="54">
        <v>0</v>
      </c>
    </row>
    <row r="67" spans="1:7" ht="78.75">
      <c r="A67" s="10" t="s">
        <v>162</v>
      </c>
      <c r="B67" s="4" t="s">
        <v>435</v>
      </c>
      <c r="C67" s="34">
        <v>0</v>
      </c>
      <c r="D67" s="54">
        <v>0</v>
      </c>
      <c r="E67" s="54">
        <v>0</v>
      </c>
      <c r="F67" s="54">
        <v>0</v>
      </c>
      <c r="G67" s="54">
        <v>0</v>
      </c>
    </row>
    <row r="68" spans="1:7" ht="15.75">
      <c r="A68" s="10"/>
      <c r="B68" s="4">
        <v>2010</v>
      </c>
      <c r="C68" s="34">
        <v>0</v>
      </c>
      <c r="D68" s="54">
        <v>0</v>
      </c>
      <c r="E68" s="54">
        <v>0</v>
      </c>
      <c r="F68" s="54">
        <v>0</v>
      </c>
      <c r="G68" s="54">
        <v>0</v>
      </c>
    </row>
    <row r="69" spans="1:7" ht="15.75">
      <c r="A69" s="10"/>
      <c r="B69" s="4">
        <v>2011</v>
      </c>
      <c r="C69" s="34">
        <v>0</v>
      </c>
      <c r="D69" s="54">
        <v>0</v>
      </c>
      <c r="E69" s="54">
        <v>0</v>
      </c>
      <c r="F69" s="54">
        <v>0</v>
      </c>
      <c r="G69" s="54">
        <v>0</v>
      </c>
    </row>
    <row r="70" spans="1:7" ht="15.75">
      <c r="A70" s="10"/>
      <c r="B70" s="4">
        <v>2012</v>
      </c>
      <c r="C70" s="34">
        <v>0</v>
      </c>
      <c r="D70" s="54">
        <v>0</v>
      </c>
      <c r="E70" s="54">
        <v>0</v>
      </c>
      <c r="F70" s="54">
        <v>0</v>
      </c>
      <c r="G70" s="54">
        <v>0</v>
      </c>
    </row>
    <row r="71" spans="1:7" ht="15.75">
      <c r="A71" s="10"/>
      <c r="B71" s="4">
        <v>2013</v>
      </c>
      <c r="C71" s="34">
        <v>0</v>
      </c>
      <c r="D71" s="54">
        <v>0</v>
      </c>
      <c r="E71" s="54">
        <v>0</v>
      </c>
      <c r="F71" s="54">
        <v>0</v>
      </c>
      <c r="G71" s="54">
        <v>0</v>
      </c>
    </row>
    <row r="72" spans="1:7" ht="15.75">
      <c r="A72" s="10"/>
      <c r="B72" s="4">
        <v>2014</v>
      </c>
      <c r="C72" s="34">
        <v>0</v>
      </c>
      <c r="D72" s="54">
        <v>0</v>
      </c>
      <c r="E72" s="54">
        <v>0</v>
      </c>
      <c r="F72" s="54">
        <v>0</v>
      </c>
      <c r="G72" s="54">
        <v>0</v>
      </c>
    </row>
    <row r="73" spans="1:7" ht="15.75">
      <c r="A73" s="10"/>
      <c r="B73" s="4">
        <v>2015</v>
      </c>
      <c r="C73" s="34">
        <v>0</v>
      </c>
      <c r="D73" s="54">
        <v>0</v>
      </c>
      <c r="E73" s="54">
        <v>0</v>
      </c>
      <c r="F73" s="54">
        <v>0</v>
      </c>
      <c r="G73" s="54">
        <v>0</v>
      </c>
    </row>
    <row r="74" spans="1:7" ht="157.5">
      <c r="A74" s="10" t="s">
        <v>163</v>
      </c>
      <c r="B74" s="4" t="s">
        <v>413</v>
      </c>
      <c r="C74" s="34">
        <v>1</v>
      </c>
      <c r="D74" s="54">
        <v>0</v>
      </c>
      <c r="E74" s="54">
        <v>25.848</v>
      </c>
      <c r="F74" s="54">
        <v>17.232</v>
      </c>
      <c r="G74" s="54">
        <v>43.08</v>
      </c>
    </row>
    <row r="75" spans="1:7" ht="15.75">
      <c r="A75" s="10"/>
      <c r="B75" s="4">
        <v>2010</v>
      </c>
      <c r="C75" s="34">
        <v>0</v>
      </c>
      <c r="D75" s="54">
        <v>0</v>
      </c>
      <c r="E75" s="54">
        <v>0</v>
      </c>
      <c r="F75" s="54">
        <v>0</v>
      </c>
      <c r="G75" s="54">
        <v>0</v>
      </c>
    </row>
    <row r="76" spans="1:7" ht="15.75">
      <c r="A76" s="10"/>
      <c r="B76" s="4">
        <v>2011</v>
      </c>
      <c r="C76" s="34">
        <v>1</v>
      </c>
      <c r="D76" s="54">
        <v>0</v>
      </c>
      <c r="E76" s="54">
        <v>25.848</v>
      </c>
      <c r="F76" s="54">
        <v>17.232</v>
      </c>
      <c r="G76" s="54">
        <v>43.08</v>
      </c>
    </row>
    <row r="77" spans="1:7" ht="15.75">
      <c r="A77" s="10"/>
      <c r="B77" s="4">
        <v>2012</v>
      </c>
      <c r="C77" s="34">
        <v>0</v>
      </c>
      <c r="D77" s="54">
        <v>0</v>
      </c>
      <c r="E77" s="54">
        <v>0</v>
      </c>
      <c r="F77" s="54">
        <v>0</v>
      </c>
      <c r="G77" s="54">
        <v>0</v>
      </c>
    </row>
    <row r="78" spans="1:7" ht="15.75">
      <c r="A78" s="10"/>
      <c r="B78" s="4">
        <v>2013</v>
      </c>
      <c r="C78" s="34">
        <v>0</v>
      </c>
      <c r="D78" s="54">
        <v>0</v>
      </c>
      <c r="E78" s="54">
        <v>0</v>
      </c>
      <c r="F78" s="54">
        <v>0</v>
      </c>
      <c r="G78" s="54">
        <v>0</v>
      </c>
    </row>
    <row r="79" spans="1:7" ht="15.75">
      <c r="A79" s="10"/>
      <c r="B79" s="4">
        <v>2014</v>
      </c>
      <c r="C79" s="34">
        <v>0</v>
      </c>
      <c r="D79" s="54">
        <v>0</v>
      </c>
      <c r="E79" s="54">
        <v>0</v>
      </c>
      <c r="F79" s="54">
        <v>0</v>
      </c>
      <c r="G79" s="54">
        <v>0</v>
      </c>
    </row>
    <row r="80" spans="1:7" ht="15.75">
      <c r="A80" s="10"/>
      <c r="B80" s="4">
        <v>2015</v>
      </c>
      <c r="C80" s="34">
        <v>0</v>
      </c>
      <c r="D80" s="54">
        <v>0</v>
      </c>
      <c r="E80" s="54">
        <v>0</v>
      </c>
      <c r="F80" s="54">
        <v>0</v>
      </c>
      <c r="G80" s="54">
        <v>0</v>
      </c>
    </row>
    <row r="81" spans="1:7" ht="78.75">
      <c r="A81" s="10" t="s">
        <v>437</v>
      </c>
      <c r="B81" s="4" t="s">
        <v>436</v>
      </c>
      <c r="C81" s="34">
        <v>0</v>
      </c>
      <c r="D81" s="54">
        <v>0</v>
      </c>
      <c r="E81" s="54">
        <v>0</v>
      </c>
      <c r="F81" s="54">
        <v>0</v>
      </c>
      <c r="G81" s="54">
        <v>0</v>
      </c>
    </row>
    <row r="82" spans="1:7" ht="15.75">
      <c r="A82" s="10"/>
      <c r="B82" s="4">
        <v>2010</v>
      </c>
      <c r="C82" s="34">
        <v>0</v>
      </c>
      <c r="D82" s="54">
        <v>0</v>
      </c>
      <c r="E82" s="54">
        <v>0</v>
      </c>
      <c r="F82" s="54">
        <v>0</v>
      </c>
      <c r="G82" s="54">
        <v>0</v>
      </c>
    </row>
    <row r="83" spans="1:7" ht="15.75">
      <c r="A83" s="10"/>
      <c r="B83" s="4">
        <v>2011</v>
      </c>
      <c r="C83" s="34">
        <v>0</v>
      </c>
      <c r="D83" s="54">
        <v>0</v>
      </c>
      <c r="E83" s="54">
        <v>0</v>
      </c>
      <c r="F83" s="54">
        <v>0</v>
      </c>
      <c r="G83" s="54">
        <v>0</v>
      </c>
    </row>
    <row r="84" spans="1:7" ht="15.75">
      <c r="A84" s="10"/>
      <c r="B84" s="4">
        <v>2012</v>
      </c>
      <c r="C84" s="34">
        <v>0</v>
      </c>
      <c r="D84" s="54">
        <v>0</v>
      </c>
      <c r="E84" s="54">
        <v>0</v>
      </c>
      <c r="F84" s="54">
        <v>0</v>
      </c>
      <c r="G84" s="54">
        <v>0</v>
      </c>
    </row>
    <row r="85" spans="1:7" ht="15.75">
      <c r="A85" s="10"/>
      <c r="B85" s="4">
        <v>2013</v>
      </c>
      <c r="C85" s="34">
        <v>0</v>
      </c>
      <c r="D85" s="54">
        <v>0</v>
      </c>
      <c r="E85" s="54">
        <v>0</v>
      </c>
      <c r="F85" s="54">
        <v>0</v>
      </c>
      <c r="G85" s="54">
        <v>0</v>
      </c>
    </row>
    <row r="86" spans="1:7" ht="15.75">
      <c r="A86" s="10"/>
      <c r="B86" s="4">
        <v>2014</v>
      </c>
      <c r="C86" s="34">
        <v>0</v>
      </c>
      <c r="D86" s="54">
        <v>0</v>
      </c>
      <c r="E86" s="54">
        <v>0</v>
      </c>
      <c r="F86" s="54">
        <v>0</v>
      </c>
      <c r="G86" s="54">
        <v>0</v>
      </c>
    </row>
    <row r="87" spans="1:7" ht="15.75">
      <c r="A87" s="10"/>
      <c r="B87" s="4">
        <v>2015</v>
      </c>
      <c r="C87" s="34">
        <v>0</v>
      </c>
      <c r="D87" s="54">
        <v>0</v>
      </c>
      <c r="E87" s="54">
        <v>0</v>
      </c>
      <c r="F87" s="54">
        <v>0</v>
      </c>
      <c r="G87" s="54">
        <v>0</v>
      </c>
    </row>
    <row r="88" spans="1:7" ht="63">
      <c r="A88" s="10" t="s">
        <v>439</v>
      </c>
      <c r="B88" s="4" t="s">
        <v>438</v>
      </c>
      <c r="C88" s="34">
        <v>0</v>
      </c>
      <c r="D88" s="54">
        <v>0</v>
      </c>
      <c r="E88" s="54">
        <v>0</v>
      </c>
      <c r="F88" s="54">
        <v>0</v>
      </c>
      <c r="G88" s="54">
        <v>0</v>
      </c>
    </row>
    <row r="89" spans="1:7" ht="15.75">
      <c r="A89" s="10"/>
      <c r="B89" s="4">
        <v>2010</v>
      </c>
      <c r="C89" s="34">
        <v>0</v>
      </c>
      <c r="D89" s="54">
        <v>0</v>
      </c>
      <c r="E89" s="54">
        <v>0</v>
      </c>
      <c r="F89" s="54">
        <v>0</v>
      </c>
      <c r="G89" s="54">
        <v>0</v>
      </c>
    </row>
    <row r="90" spans="1:7" ht="15.75">
      <c r="A90" s="10"/>
      <c r="B90" s="4">
        <v>2011</v>
      </c>
      <c r="C90" s="34">
        <v>0</v>
      </c>
      <c r="D90" s="54">
        <v>0</v>
      </c>
      <c r="E90" s="54">
        <v>0</v>
      </c>
      <c r="F90" s="54">
        <v>0</v>
      </c>
      <c r="G90" s="54">
        <v>0</v>
      </c>
    </row>
    <row r="91" spans="1:7" ht="15.75">
      <c r="A91" s="10"/>
      <c r="B91" s="4">
        <v>2012</v>
      </c>
      <c r="C91" s="34">
        <v>0</v>
      </c>
      <c r="D91" s="54">
        <v>0</v>
      </c>
      <c r="E91" s="54">
        <v>0</v>
      </c>
      <c r="F91" s="54">
        <v>0</v>
      </c>
      <c r="G91" s="54">
        <v>0</v>
      </c>
    </row>
    <row r="92" spans="1:7" ht="15.75">
      <c r="A92" s="10"/>
      <c r="B92" s="4">
        <v>2013</v>
      </c>
      <c r="C92" s="34">
        <v>0</v>
      </c>
      <c r="D92" s="54">
        <v>0</v>
      </c>
      <c r="E92" s="54">
        <v>0</v>
      </c>
      <c r="F92" s="54">
        <v>0</v>
      </c>
      <c r="G92" s="54">
        <v>0</v>
      </c>
    </row>
    <row r="93" spans="1:7" ht="15.75">
      <c r="A93" s="10"/>
      <c r="B93" s="4">
        <v>2014</v>
      </c>
      <c r="C93" s="34">
        <v>0</v>
      </c>
      <c r="D93" s="54">
        <v>0</v>
      </c>
      <c r="E93" s="54">
        <v>0</v>
      </c>
      <c r="F93" s="54">
        <v>0</v>
      </c>
      <c r="G93" s="54">
        <v>0</v>
      </c>
    </row>
    <row r="94" spans="1:7" ht="15.75">
      <c r="A94" s="10"/>
      <c r="B94" s="4">
        <v>2015</v>
      </c>
      <c r="C94" s="34">
        <v>0</v>
      </c>
      <c r="D94" s="54">
        <v>0</v>
      </c>
      <c r="E94" s="54">
        <v>0</v>
      </c>
      <c r="F94" s="54">
        <v>0</v>
      </c>
      <c r="G94" s="54">
        <v>0</v>
      </c>
    </row>
    <row r="95" spans="1:7" ht="15.75">
      <c r="A95" s="13" t="s">
        <v>164</v>
      </c>
      <c r="B95" s="6" t="s">
        <v>165</v>
      </c>
      <c r="C95" s="35">
        <v>15</v>
      </c>
      <c r="D95" s="68">
        <v>0</v>
      </c>
      <c r="E95" s="68">
        <v>387.72</v>
      </c>
      <c r="F95" s="68">
        <v>258.48</v>
      </c>
      <c r="G95" s="68">
        <v>646.2</v>
      </c>
    </row>
    <row r="96" spans="1:7" ht="15.75">
      <c r="A96" s="10"/>
      <c r="B96" s="4">
        <v>2010</v>
      </c>
      <c r="C96" s="34">
        <v>0</v>
      </c>
      <c r="D96" s="54">
        <v>0</v>
      </c>
      <c r="E96" s="54">
        <v>0</v>
      </c>
      <c r="F96" s="54">
        <v>0</v>
      </c>
      <c r="G96" s="54">
        <v>0</v>
      </c>
    </row>
    <row r="97" spans="1:7" ht="15.75">
      <c r="A97" s="10"/>
      <c r="B97" s="4">
        <v>2011</v>
      </c>
      <c r="C97" s="34">
        <v>7</v>
      </c>
      <c r="D97" s="54">
        <v>0</v>
      </c>
      <c r="E97" s="54">
        <v>180.936</v>
      </c>
      <c r="F97" s="54">
        <v>120.624</v>
      </c>
      <c r="G97" s="54">
        <v>301.56</v>
      </c>
    </row>
    <row r="98" spans="1:7" ht="15.75">
      <c r="A98" s="10"/>
      <c r="B98" s="4">
        <v>2012</v>
      </c>
      <c r="C98" s="34">
        <v>7</v>
      </c>
      <c r="D98" s="54">
        <v>0</v>
      </c>
      <c r="E98" s="54">
        <v>180.936</v>
      </c>
      <c r="F98" s="54">
        <v>120.624</v>
      </c>
      <c r="G98" s="54">
        <v>301.56</v>
      </c>
    </row>
    <row r="99" spans="1:7" ht="15.75">
      <c r="A99" s="10"/>
      <c r="B99" s="4">
        <v>2013</v>
      </c>
      <c r="C99" s="34">
        <v>1</v>
      </c>
      <c r="D99" s="54">
        <v>0</v>
      </c>
      <c r="E99" s="54">
        <v>25.848</v>
      </c>
      <c r="F99" s="54">
        <v>17.232</v>
      </c>
      <c r="G99" s="54">
        <v>43.08</v>
      </c>
    </row>
    <row r="100" spans="1:7" ht="15.75">
      <c r="A100" s="10"/>
      <c r="B100" s="4">
        <v>2014</v>
      </c>
      <c r="C100" s="34">
        <v>0</v>
      </c>
      <c r="D100" s="54">
        <v>0</v>
      </c>
      <c r="E100" s="54">
        <v>0</v>
      </c>
      <c r="F100" s="54">
        <v>0</v>
      </c>
      <c r="G100" s="54">
        <v>0</v>
      </c>
    </row>
    <row r="101" spans="1:7" ht="15.75">
      <c r="A101" s="10"/>
      <c r="B101" s="4">
        <v>2015</v>
      </c>
      <c r="C101" s="34">
        <v>0</v>
      </c>
      <c r="D101" s="54">
        <v>0</v>
      </c>
      <c r="E101" s="54">
        <v>0</v>
      </c>
      <c r="F101" s="54">
        <v>0</v>
      </c>
      <c r="G101" s="54">
        <v>0</v>
      </c>
    </row>
    <row r="102" spans="1:7" ht="15.75">
      <c r="A102" s="10" t="s">
        <v>166</v>
      </c>
      <c r="B102" s="4" t="s">
        <v>167</v>
      </c>
      <c r="C102" s="34">
        <v>1</v>
      </c>
      <c r="D102" s="54">
        <v>0</v>
      </c>
      <c r="E102" s="54">
        <v>25.848</v>
      </c>
      <c r="F102" s="54">
        <v>17.232</v>
      </c>
      <c r="G102" s="54">
        <v>43.08</v>
      </c>
    </row>
    <row r="103" spans="1:7" ht="15.75">
      <c r="A103" s="10"/>
      <c r="B103" s="4">
        <v>2010</v>
      </c>
      <c r="C103" s="34">
        <v>0</v>
      </c>
      <c r="D103" s="54">
        <v>0</v>
      </c>
      <c r="E103" s="54">
        <v>0</v>
      </c>
      <c r="F103" s="54">
        <v>0</v>
      </c>
      <c r="G103" s="54">
        <v>0</v>
      </c>
    </row>
    <row r="104" spans="1:7" ht="15.75">
      <c r="A104" s="10"/>
      <c r="B104" s="4">
        <v>2011</v>
      </c>
      <c r="C104" s="34">
        <v>1</v>
      </c>
      <c r="D104" s="54">
        <v>0</v>
      </c>
      <c r="E104" s="54">
        <v>25.848</v>
      </c>
      <c r="F104" s="54">
        <v>17.232</v>
      </c>
      <c r="G104" s="54">
        <v>43.08</v>
      </c>
    </row>
    <row r="105" spans="1:7" ht="15.75">
      <c r="A105" s="10"/>
      <c r="B105" s="4">
        <v>2012</v>
      </c>
      <c r="C105" s="34">
        <v>0</v>
      </c>
      <c r="D105" s="54">
        <v>0</v>
      </c>
      <c r="E105" s="54">
        <v>0</v>
      </c>
      <c r="F105" s="54">
        <v>0</v>
      </c>
      <c r="G105" s="54">
        <v>0</v>
      </c>
    </row>
    <row r="106" spans="1:7" ht="15.75">
      <c r="A106" s="10"/>
      <c r="B106" s="4">
        <v>2013</v>
      </c>
      <c r="C106" s="34">
        <v>0</v>
      </c>
      <c r="D106" s="54">
        <v>0</v>
      </c>
      <c r="E106" s="54">
        <v>0</v>
      </c>
      <c r="F106" s="54">
        <v>0</v>
      </c>
      <c r="G106" s="54">
        <v>0</v>
      </c>
    </row>
    <row r="107" spans="1:7" ht="15.75">
      <c r="A107" s="10"/>
      <c r="B107" s="4">
        <v>2014</v>
      </c>
      <c r="C107" s="34">
        <v>0</v>
      </c>
      <c r="D107" s="54">
        <v>0</v>
      </c>
      <c r="E107" s="54">
        <v>0</v>
      </c>
      <c r="F107" s="54">
        <v>0</v>
      </c>
      <c r="G107" s="54">
        <v>0</v>
      </c>
    </row>
    <row r="108" spans="1:7" ht="15.75">
      <c r="A108" s="10"/>
      <c r="B108" s="4">
        <v>2015</v>
      </c>
      <c r="C108" s="34">
        <v>0</v>
      </c>
      <c r="D108" s="54">
        <v>0</v>
      </c>
      <c r="E108" s="54">
        <v>0</v>
      </c>
      <c r="F108" s="54">
        <v>0</v>
      </c>
      <c r="G108" s="54">
        <v>0</v>
      </c>
    </row>
    <row r="109" spans="1:7" ht="78.75">
      <c r="A109" s="10" t="s">
        <v>168</v>
      </c>
      <c r="B109" s="4" t="s">
        <v>169</v>
      </c>
      <c r="C109" s="34">
        <v>1</v>
      </c>
      <c r="D109" s="54">
        <v>0</v>
      </c>
      <c r="E109" s="54">
        <v>25.848</v>
      </c>
      <c r="F109" s="54">
        <v>17.232</v>
      </c>
      <c r="G109" s="54">
        <v>43.08</v>
      </c>
    </row>
    <row r="110" spans="1:7" ht="15.75">
      <c r="A110" s="10"/>
      <c r="B110" s="4">
        <v>2010</v>
      </c>
      <c r="C110" s="34">
        <v>0</v>
      </c>
      <c r="D110" s="54">
        <v>0</v>
      </c>
      <c r="E110" s="54">
        <v>0</v>
      </c>
      <c r="F110" s="54">
        <v>0</v>
      </c>
      <c r="G110" s="54">
        <v>0</v>
      </c>
    </row>
    <row r="111" spans="1:7" ht="15.75">
      <c r="A111" s="10"/>
      <c r="B111" s="4">
        <v>2011</v>
      </c>
      <c r="C111" s="34">
        <v>1</v>
      </c>
      <c r="D111" s="54">
        <v>0</v>
      </c>
      <c r="E111" s="54">
        <v>25.848</v>
      </c>
      <c r="F111" s="54">
        <v>17.232</v>
      </c>
      <c r="G111" s="54">
        <v>43.08</v>
      </c>
    </row>
    <row r="112" spans="1:7" ht="15.75">
      <c r="A112" s="10"/>
      <c r="B112" s="4">
        <v>2012</v>
      </c>
      <c r="C112" s="34">
        <v>0</v>
      </c>
      <c r="D112" s="54">
        <v>0</v>
      </c>
      <c r="E112" s="54">
        <v>0</v>
      </c>
      <c r="F112" s="54">
        <v>0</v>
      </c>
      <c r="G112" s="54">
        <v>0</v>
      </c>
    </row>
    <row r="113" spans="1:7" ht="15.75">
      <c r="A113" s="10"/>
      <c r="B113" s="4">
        <v>2013</v>
      </c>
      <c r="C113" s="34">
        <v>0</v>
      </c>
      <c r="D113" s="54">
        <v>0</v>
      </c>
      <c r="E113" s="54">
        <v>0</v>
      </c>
      <c r="F113" s="54">
        <v>0</v>
      </c>
      <c r="G113" s="54">
        <v>0</v>
      </c>
    </row>
    <row r="114" spans="1:7" ht="15.75">
      <c r="A114" s="10"/>
      <c r="B114" s="4">
        <v>2014</v>
      </c>
      <c r="C114" s="34">
        <v>0</v>
      </c>
      <c r="D114" s="54">
        <v>0</v>
      </c>
      <c r="E114" s="54">
        <v>0</v>
      </c>
      <c r="F114" s="54">
        <v>0</v>
      </c>
      <c r="G114" s="54">
        <v>0</v>
      </c>
    </row>
    <row r="115" spans="1:7" ht="15.75">
      <c r="A115" s="10"/>
      <c r="B115" s="4">
        <v>2015</v>
      </c>
      <c r="C115" s="34">
        <v>0</v>
      </c>
      <c r="D115" s="54">
        <v>0</v>
      </c>
      <c r="E115" s="54">
        <v>0</v>
      </c>
      <c r="F115" s="54">
        <v>0</v>
      </c>
      <c r="G115" s="54">
        <v>0</v>
      </c>
    </row>
    <row r="116" spans="1:7" ht="32.25" customHeight="1">
      <c r="A116" s="10" t="s">
        <v>170</v>
      </c>
      <c r="B116" s="4" t="s">
        <v>172</v>
      </c>
      <c r="C116" s="34">
        <v>1</v>
      </c>
      <c r="D116" s="54">
        <v>0</v>
      </c>
      <c r="E116" s="54">
        <v>25.848</v>
      </c>
      <c r="F116" s="54">
        <v>17.232</v>
      </c>
      <c r="G116" s="54">
        <v>43.08</v>
      </c>
    </row>
    <row r="117" spans="1:7" ht="15.75">
      <c r="A117" s="10"/>
      <c r="B117" s="4">
        <v>2010</v>
      </c>
      <c r="C117" s="34">
        <v>0</v>
      </c>
      <c r="D117" s="54">
        <v>0</v>
      </c>
      <c r="E117" s="54">
        <v>0</v>
      </c>
      <c r="F117" s="54">
        <v>0</v>
      </c>
      <c r="G117" s="54">
        <v>0</v>
      </c>
    </row>
    <row r="118" spans="1:7" ht="15.75">
      <c r="A118" s="10"/>
      <c r="B118" s="4">
        <v>2011</v>
      </c>
      <c r="C118" s="34">
        <v>0</v>
      </c>
      <c r="D118" s="54">
        <v>0</v>
      </c>
      <c r="E118" s="54">
        <v>0</v>
      </c>
      <c r="F118" s="54">
        <v>0</v>
      </c>
      <c r="G118" s="54">
        <v>0</v>
      </c>
    </row>
    <row r="119" spans="1:7" ht="15.75">
      <c r="A119" s="10"/>
      <c r="B119" s="4">
        <v>2012</v>
      </c>
      <c r="C119" s="34">
        <v>0</v>
      </c>
      <c r="D119" s="54">
        <v>0</v>
      </c>
      <c r="E119" s="54">
        <v>0</v>
      </c>
      <c r="F119" s="54">
        <v>0</v>
      </c>
      <c r="G119" s="54">
        <v>0</v>
      </c>
    </row>
    <row r="120" spans="1:7" ht="15.75">
      <c r="A120" s="10"/>
      <c r="B120" s="4">
        <v>2013</v>
      </c>
      <c r="C120" s="34">
        <v>1</v>
      </c>
      <c r="D120" s="54">
        <v>0</v>
      </c>
      <c r="E120" s="54">
        <v>25.848</v>
      </c>
      <c r="F120" s="54">
        <v>17.232</v>
      </c>
      <c r="G120" s="54">
        <v>43.08</v>
      </c>
    </row>
    <row r="121" spans="1:7" ht="15.75">
      <c r="A121" s="10"/>
      <c r="B121" s="4">
        <v>2014</v>
      </c>
      <c r="C121" s="34">
        <v>0</v>
      </c>
      <c r="D121" s="54">
        <v>0</v>
      </c>
      <c r="E121" s="54">
        <v>0</v>
      </c>
      <c r="F121" s="54">
        <v>0</v>
      </c>
      <c r="G121" s="54">
        <v>0</v>
      </c>
    </row>
    <row r="122" spans="1:7" ht="15.75">
      <c r="A122" s="10"/>
      <c r="B122" s="4">
        <v>2015</v>
      </c>
      <c r="C122" s="34">
        <v>0</v>
      </c>
      <c r="D122" s="54">
        <v>0</v>
      </c>
      <c r="E122" s="54">
        <v>0</v>
      </c>
      <c r="F122" s="54">
        <v>0</v>
      </c>
      <c r="G122" s="54">
        <v>0</v>
      </c>
    </row>
    <row r="123" spans="1:7" ht="31.5">
      <c r="A123" s="10" t="s">
        <v>171</v>
      </c>
      <c r="B123" s="4" t="s">
        <v>173</v>
      </c>
      <c r="C123" s="34">
        <v>13</v>
      </c>
      <c r="D123" s="54">
        <v>0</v>
      </c>
      <c r="E123" s="54">
        <v>336.024</v>
      </c>
      <c r="F123" s="54">
        <v>224.016</v>
      </c>
      <c r="G123" s="54">
        <v>560.04</v>
      </c>
    </row>
    <row r="124" spans="1:7" ht="15.75">
      <c r="A124" s="10"/>
      <c r="B124" s="4">
        <v>2010</v>
      </c>
      <c r="C124" s="34">
        <v>0</v>
      </c>
      <c r="D124" s="54">
        <v>0</v>
      </c>
      <c r="E124" s="54">
        <v>0</v>
      </c>
      <c r="F124" s="54">
        <v>0</v>
      </c>
      <c r="G124" s="54">
        <v>0</v>
      </c>
    </row>
    <row r="125" spans="1:7" ht="15.75">
      <c r="A125" s="10"/>
      <c r="B125" s="4">
        <v>2011</v>
      </c>
      <c r="C125" s="34">
        <v>6</v>
      </c>
      <c r="D125" s="54">
        <v>0</v>
      </c>
      <c r="E125" s="54">
        <v>155.08</v>
      </c>
      <c r="F125" s="54">
        <v>103.392</v>
      </c>
      <c r="G125" s="54">
        <v>258.48</v>
      </c>
    </row>
    <row r="126" spans="1:7" ht="15.75">
      <c r="A126" s="10"/>
      <c r="B126" s="4">
        <v>2012</v>
      </c>
      <c r="C126" s="34">
        <v>7</v>
      </c>
      <c r="D126" s="54">
        <v>0</v>
      </c>
      <c r="E126" s="54">
        <v>180.936</v>
      </c>
      <c r="F126" s="54">
        <v>120.624</v>
      </c>
      <c r="G126" s="54">
        <v>301.56</v>
      </c>
    </row>
    <row r="127" spans="1:7" ht="15.75">
      <c r="A127" s="10"/>
      <c r="B127" s="4">
        <v>2013</v>
      </c>
      <c r="C127" s="34">
        <v>0</v>
      </c>
      <c r="D127" s="54">
        <v>0</v>
      </c>
      <c r="E127" s="54">
        <v>0</v>
      </c>
      <c r="F127" s="54">
        <v>0</v>
      </c>
      <c r="G127" s="54">
        <v>0</v>
      </c>
    </row>
    <row r="128" spans="1:7" ht="15.75">
      <c r="A128" s="10"/>
      <c r="B128" s="4">
        <v>2014</v>
      </c>
      <c r="C128" s="34">
        <v>0</v>
      </c>
      <c r="D128" s="54">
        <v>0</v>
      </c>
      <c r="E128" s="54">
        <v>0</v>
      </c>
      <c r="F128" s="54">
        <v>0</v>
      </c>
      <c r="G128" s="54">
        <v>0</v>
      </c>
    </row>
    <row r="129" spans="1:7" ht="15.75">
      <c r="A129" s="10"/>
      <c r="B129" s="4">
        <v>2015</v>
      </c>
      <c r="C129" s="34">
        <v>0</v>
      </c>
      <c r="D129" s="54">
        <v>0</v>
      </c>
      <c r="E129" s="54">
        <v>0</v>
      </c>
      <c r="F129" s="54">
        <v>0</v>
      </c>
      <c r="G129" s="54">
        <v>0</v>
      </c>
    </row>
    <row r="130" spans="1:7" ht="96" customHeight="1">
      <c r="A130" s="10" t="s">
        <v>174</v>
      </c>
      <c r="B130" s="4" t="s">
        <v>175</v>
      </c>
      <c r="C130" s="34">
        <v>0</v>
      </c>
      <c r="D130" s="54">
        <v>0</v>
      </c>
      <c r="E130" s="54">
        <v>0</v>
      </c>
      <c r="F130" s="54">
        <v>0</v>
      </c>
      <c r="G130" s="54">
        <v>0</v>
      </c>
    </row>
    <row r="131" spans="1:7" ht="15.75">
      <c r="A131" s="10"/>
      <c r="B131" s="4">
        <v>2010</v>
      </c>
      <c r="C131" s="34">
        <v>0</v>
      </c>
      <c r="D131" s="54">
        <v>0</v>
      </c>
      <c r="E131" s="54">
        <v>0</v>
      </c>
      <c r="F131" s="54">
        <v>0</v>
      </c>
      <c r="G131" s="54">
        <v>0</v>
      </c>
    </row>
    <row r="132" spans="1:7" ht="15.75">
      <c r="A132" s="10"/>
      <c r="B132" s="4">
        <v>2011</v>
      </c>
      <c r="C132" s="34">
        <v>0</v>
      </c>
      <c r="D132" s="54">
        <v>0</v>
      </c>
      <c r="E132" s="54">
        <v>0</v>
      </c>
      <c r="F132" s="54">
        <v>0</v>
      </c>
      <c r="G132" s="54">
        <v>0</v>
      </c>
    </row>
    <row r="133" spans="1:7" ht="15.75">
      <c r="A133" s="10"/>
      <c r="B133" s="4">
        <v>2012</v>
      </c>
      <c r="C133" s="34">
        <v>0</v>
      </c>
      <c r="D133" s="54">
        <v>0</v>
      </c>
      <c r="E133" s="54">
        <v>0</v>
      </c>
      <c r="F133" s="54">
        <v>0</v>
      </c>
      <c r="G133" s="54">
        <v>0</v>
      </c>
    </row>
    <row r="134" spans="1:7" ht="15.75">
      <c r="A134" s="10"/>
      <c r="B134" s="4">
        <v>2013</v>
      </c>
      <c r="C134" s="34">
        <v>0</v>
      </c>
      <c r="D134" s="54">
        <v>0</v>
      </c>
      <c r="E134" s="54">
        <v>0</v>
      </c>
      <c r="F134" s="54">
        <v>0</v>
      </c>
      <c r="G134" s="54">
        <v>0</v>
      </c>
    </row>
    <row r="135" spans="1:7" ht="15.75">
      <c r="A135" s="10"/>
      <c r="B135" s="4">
        <v>2014</v>
      </c>
      <c r="C135" s="34">
        <v>0</v>
      </c>
      <c r="D135" s="54">
        <v>0</v>
      </c>
      <c r="E135" s="54">
        <v>0</v>
      </c>
      <c r="F135" s="54">
        <v>0</v>
      </c>
      <c r="G135" s="54">
        <v>0</v>
      </c>
    </row>
    <row r="136" spans="1:7" ht="15.75">
      <c r="A136" s="10"/>
      <c r="B136" s="4">
        <v>2015</v>
      </c>
      <c r="C136" s="34">
        <v>0</v>
      </c>
      <c r="D136" s="54">
        <v>0</v>
      </c>
      <c r="E136" s="54">
        <v>0</v>
      </c>
      <c r="F136" s="54">
        <v>0</v>
      </c>
      <c r="G136" s="54">
        <v>0</v>
      </c>
    </row>
    <row r="137" spans="1:7" ht="47.25">
      <c r="A137" s="10" t="s">
        <v>176</v>
      </c>
      <c r="B137" s="4" t="s">
        <v>297</v>
      </c>
      <c r="C137" s="34">
        <v>0</v>
      </c>
      <c r="D137" s="54">
        <v>0</v>
      </c>
      <c r="E137" s="54">
        <v>0</v>
      </c>
      <c r="F137" s="54">
        <v>0</v>
      </c>
      <c r="G137" s="54">
        <v>0</v>
      </c>
    </row>
    <row r="138" spans="1:7" ht="15.75">
      <c r="A138" s="10"/>
      <c r="B138" s="4">
        <v>2010</v>
      </c>
      <c r="C138" s="34">
        <v>0</v>
      </c>
      <c r="D138" s="54">
        <v>0</v>
      </c>
      <c r="E138" s="54">
        <v>0</v>
      </c>
      <c r="F138" s="54">
        <v>0</v>
      </c>
      <c r="G138" s="54">
        <v>0</v>
      </c>
    </row>
    <row r="139" spans="1:7" ht="15.75">
      <c r="A139" s="10"/>
      <c r="B139" s="4">
        <v>2011</v>
      </c>
      <c r="C139" s="34">
        <v>0</v>
      </c>
      <c r="D139" s="54">
        <v>0</v>
      </c>
      <c r="E139" s="54">
        <v>0</v>
      </c>
      <c r="F139" s="54">
        <v>0</v>
      </c>
      <c r="G139" s="54">
        <v>0</v>
      </c>
    </row>
    <row r="140" spans="1:7" ht="15.75">
      <c r="A140" s="10"/>
      <c r="B140" s="4">
        <v>2012</v>
      </c>
      <c r="C140" s="34">
        <v>0</v>
      </c>
      <c r="D140" s="54">
        <v>0</v>
      </c>
      <c r="E140" s="54">
        <v>0</v>
      </c>
      <c r="F140" s="54">
        <v>0</v>
      </c>
      <c r="G140" s="54">
        <v>0</v>
      </c>
    </row>
    <row r="141" spans="1:7" ht="15.75">
      <c r="A141" s="10"/>
      <c r="B141" s="4">
        <v>2013</v>
      </c>
      <c r="C141" s="34">
        <v>0</v>
      </c>
      <c r="D141" s="54">
        <v>0</v>
      </c>
      <c r="E141" s="54">
        <v>0</v>
      </c>
      <c r="F141" s="54">
        <v>0</v>
      </c>
      <c r="G141" s="54">
        <v>0</v>
      </c>
    </row>
    <row r="142" spans="1:7" ht="15.75">
      <c r="A142" s="10"/>
      <c r="B142" s="4">
        <v>2014</v>
      </c>
      <c r="C142" s="34">
        <v>0</v>
      </c>
      <c r="D142" s="54">
        <v>0</v>
      </c>
      <c r="E142" s="54">
        <v>0</v>
      </c>
      <c r="F142" s="54">
        <v>0</v>
      </c>
      <c r="G142" s="54">
        <v>0</v>
      </c>
    </row>
    <row r="143" spans="1:7" ht="15.75">
      <c r="A143" s="10"/>
      <c r="B143" s="4">
        <v>2015</v>
      </c>
      <c r="C143" s="34">
        <v>0</v>
      </c>
      <c r="D143" s="54">
        <v>0</v>
      </c>
      <c r="E143" s="54">
        <v>0</v>
      </c>
      <c r="F143" s="54">
        <v>0</v>
      </c>
      <c r="G143" s="54">
        <v>0</v>
      </c>
    </row>
    <row r="144" spans="1:7" ht="31.5">
      <c r="A144" s="10" t="s">
        <v>232</v>
      </c>
      <c r="B144" s="4" t="s">
        <v>177</v>
      </c>
      <c r="C144" s="34">
        <v>0</v>
      </c>
      <c r="D144" s="54">
        <v>0</v>
      </c>
      <c r="E144" s="54">
        <v>0</v>
      </c>
      <c r="F144" s="54">
        <v>0</v>
      </c>
      <c r="G144" s="54">
        <v>0</v>
      </c>
    </row>
    <row r="145" spans="1:7" ht="15.75">
      <c r="A145" s="10"/>
      <c r="B145" s="4">
        <v>2010</v>
      </c>
      <c r="C145" s="34">
        <v>0</v>
      </c>
      <c r="D145" s="54">
        <v>0</v>
      </c>
      <c r="E145" s="54">
        <v>0</v>
      </c>
      <c r="F145" s="54">
        <v>0</v>
      </c>
      <c r="G145" s="54">
        <v>0</v>
      </c>
    </row>
    <row r="146" spans="1:7" ht="15.75">
      <c r="A146" s="10"/>
      <c r="B146" s="4">
        <v>2011</v>
      </c>
      <c r="C146" s="34">
        <v>0</v>
      </c>
      <c r="D146" s="54">
        <v>0</v>
      </c>
      <c r="E146" s="54">
        <v>0</v>
      </c>
      <c r="F146" s="54">
        <v>0</v>
      </c>
      <c r="G146" s="54">
        <v>0</v>
      </c>
    </row>
    <row r="147" spans="1:7" ht="15.75">
      <c r="A147" s="10"/>
      <c r="B147" s="4">
        <v>2012</v>
      </c>
      <c r="C147" s="34">
        <v>0</v>
      </c>
      <c r="D147" s="54">
        <v>0</v>
      </c>
      <c r="E147" s="54">
        <v>0</v>
      </c>
      <c r="F147" s="54">
        <v>0</v>
      </c>
      <c r="G147" s="54">
        <v>0</v>
      </c>
    </row>
    <row r="148" spans="1:7" ht="15.75">
      <c r="A148" s="10"/>
      <c r="B148" s="4">
        <v>2013</v>
      </c>
      <c r="C148" s="34">
        <v>0</v>
      </c>
      <c r="D148" s="54">
        <v>0</v>
      </c>
      <c r="E148" s="54">
        <v>0</v>
      </c>
      <c r="F148" s="54">
        <v>0</v>
      </c>
      <c r="G148" s="54">
        <v>0</v>
      </c>
    </row>
    <row r="149" spans="1:7" ht="15.75">
      <c r="A149" s="10"/>
      <c r="B149" s="4">
        <v>2014</v>
      </c>
      <c r="C149" s="34">
        <v>0</v>
      </c>
      <c r="D149" s="54">
        <v>0</v>
      </c>
      <c r="E149" s="54">
        <v>0</v>
      </c>
      <c r="F149" s="54">
        <v>0</v>
      </c>
      <c r="G149" s="54">
        <v>0</v>
      </c>
    </row>
    <row r="150" spans="1:7" ht="15.75">
      <c r="A150" s="10"/>
      <c r="B150" s="4">
        <v>2015</v>
      </c>
      <c r="C150" s="34">
        <v>0</v>
      </c>
      <c r="D150" s="54">
        <v>0</v>
      </c>
      <c r="E150" s="54">
        <v>0</v>
      </c>
      <c r="F150" s="54">
        <v>0</v>
      </c>
      <c r="G150" s="54">
        <v>0</v>
      </c>
    </row>
    <row r="151" spans="1:7" ht="31.5">
      <c r="A151" s="13" t="s">
        <v>178</v>
      </c>
      <c r="B151" s="6" t="s">
        <v>179</v>
      </c>
      <c r="C151" s="34">
        <v>5</v>
      </c>
      <c r="D151" s="54">
        <v>0</v>
      </c>
      <c r="E151" s="225">
        <v>129.24</v>
      </c>
      <c r="F151" s="54">
        <v>86.16</v>
      </c>
      <c r="G151" s="54">
        <v>215.4</v>
      </c>
    </row>
    <row r="152" spans="1:7" ht="15.75">
      <c r="A152" s="10"/>
      <c r="B152" s="4">
        <v>2010</v>
      </c>
      <c r="C152" s="34">
        <v>0</v>
      </c>
      <c r="D152" s="54">
        <v>0</v>
      </c>
      <c r="E152" s="54">
        <v>0</v>
      </c>
      <c r="F152" s="54">
        <v>0</v>
      </c>
      <c r="G152" s="54">
        <v>0</v>
      </c>
    </row>
    <row r="153" spans="1:7" ht="15.75">
      <c r="A153" s="10"/>
      <c r="B153" s="4">
        <v>2011</v>
      </c>
      <c r="C153" s="34">
        <v>5</v>
      </c>
      <c r="D153" s="54">
        <v>0</v>
      </c>
      <c r="E153" s="225">
        <v>129.24</v>
      </c>
      <c r="F153" s="54">
        <v>86.16</v>
      </c>
      <c r="G153" s="54">
        <v>215.4</v>
      </c>
    </row>
    <row r="154" spans="1:7" ht="15.75">
      <c r="A154" s="10"/>
      <c r="B154" s="4">
        <v>2012</v>
      </c>
      <c r="C154" s="34">
        <v>0</v>
      </c>
      <c r="D154" s="54">
        <v>0</v>
      </c>
      <c r="E154" s="54">
        <v>0</v>
      </c>
      <c r="F154" s="54">
        <v>0</v>
      </c>
      <c r="G154" s="54">
        <v>0</v>
      </c>
    </row>
    <row r="155" spans="1:7" ht="15.75">
      <c r="A155" s="10"/>
      <c r="B155" s="4">
        <v>2013</v>
      </c>
      <c r="C155" s="34">
        <v>0</v>
      </c>
      <c r="D155" s="54">
        <v>0</v>
      </c>
      <c r="E155" s="54">
        <v>0</v>
      </c>
      <c r="F155" s="54">
        <v>0</v>
      </c>
      <c r="G155" s="54">
        <v>0</v>
      </c>
    </row>
    <row r="156" spans="1:7" ht="15.75">
      <c r="A156" s="10"/>
      <c r="B156" s="4">
        <v>2014</v>
      </c>
      <c r="C156" s="34">
        <v>0</v>
      </c>
      <c r="D156" s="54">
        <v>0</v>
      </c>
      <c r="E156" s="54">
        <v>0</v>
      </c>
      <c r="F156" s="54">
        <v>0</v>
      </c>
      <c r="G156" s="54">
        <v>0</v>
      </c>
    </row>
    <row r="157" spans="1:7" ht="15.75">
      <c r="A157" s="10"/>
      <c r="B157" s="4">
        <v>2015</v>
      </c>
      <c r="C157" s="34">
        <v>0</v>
      </c>
      <c r="D157" s="54">
        <v>0</v>
      </c>
      <c r="E157" s="54">
        <v>0</v>
      </c>
      <c r="F157" s="54">
        <v>0</v>
      </c>
      <c r="G157" s="54">
        <v>0</v>
      </c>
    </row>
    <row r="158" spans="1:7" ht="47.25">
      <c r="A158" s="10" t="s">
        <v>180</v>
      </c>
      <c r="B158" s="4" t="s">
        <v>181</v>
      </c>
      <c r="C158" s="34">
        <v>5</v>
      </c>
      <c r="D158" s="54">
        <v>0</v>
      </c>
      <c r="E158" s="225">
        <v>129.24</v>
      </c>
      <c r="F158" s="54">
        <v>86.16</v>
      </c>
      <c r="G158" s="54">
        <v>215.4</v>
      </c>
    </row>
    <row r="159" spans="1:7" ht="15.75">
      <c r="A159" s="10"/>
      <c r="B159" s="4">
        <v>2010</v>
      </c>
      <c r="C159" s="34">
        <v>0</v>
      </c>
      <c r="D159" s="54">
        <v>0</v>
      </c>
      <c r="E159" s="54">
        <v>0</v>
      </c>
      <c r="F159" s="54">
        <v>0</v>
      </c>
      <c r="G159" s="54">
        <v>0</v>
      </c>
    </row>
    <row r="160" spans="1:7" ht="15.75">
      <c r="A160" s="10"/>
      <c r="B160" s="4">
        <v>2011</v>
      </c>
      <c r="C160" s="34">
        <v>5</v>
      </c>
      <c r="D160" s="54">
        <v>0</v>
      </c>
      <c r="E160" s="225">
        <v>129.24</v>
      </c>
      <c r="F160" s="54">
        <v>86.16</v>
      </c>
      <c r="G160" s="54">
        <v>215.4</v>
      </c>
    </row>
    <row r="161" spans="1:7" ht="15.75">
      <c r="A161" s="10"/>
      <c r="B161" s="4">
        <v>2012</v>
      </c>
      <c r="C161" s="34">
        <v>0</v>
      </c>
      <c r="D161" s="54">
        <v>0</v>
      </c>
      <c r="E161" s="54">
        <v>0</v>
      </c>
      <c r="F161" s="54">
        <v>0</v>
      </c>
      <c r="G161" s="54">
        <v>0</v>
      </c>
    </row>
    <row r="162" spans="1:7" ht="15.75">
      <c r="A162" s="10"/>
      <c r="B162" s="4">
        <v>2013</v>
      </c>
      <c r="C162" s="34">
        <v>0</v>
      </c>
      <c r="D162" s="54">
        <v>0</v>
      </c>
      <c r="E162" s="54">
        <v>0</v>
      </c>
      <c r="F162" s="54">
        <v>0</v>
      </c>
      <c r="G162" s="54">
        <v>0</v>
      </c>
    </row>
    <row r="163" spans="1:7" ht="15.75">
      <c r="A163" s="10"/>
      <c r="B163" s="4">
        <v>2014</v>
      </c>
      <c r="C163" s="34">
        <v>0</v>
      </c>
      <c r="D163" s="54">
        <v>0</v>
      </c>
      <c r="E163" s="54">
        <v>0</v>
      </c>
      <c r="F163" s="54">
        <v>0</v>
      </c>
      <c r="G163" s="54">
        <v>0</v>
      </c>
    </row>
    <row r="164" spans="1:7" ht="15.75">
      <c r="A164" s="10"/>
      <c r="B164" s="4">
        <v>2015</v>
      </c>
      <c r="C164" s="34">
        <v>0</v>
      </c>
      <c r="D164" s="54">
        <v>0</v>
      </c>
      <c r="E164" s="54">
        <v>0</v>
      </c>
      <c r="F164" s="54">
        <v>0</v>
      </c>
      <c r="G164" s="54">
        <v>0</v>
      </c>
    </row>
    <row r="165" spans="1:7" ht="78.75">
      <c r="A165" s="13" t="s">
        <v>96</v>
      </c>
      <c r="B165" s="6" t="s">
        <v>95</v>
      </c>
      <c r="C165" s="35">
        <v>20</v>
      </c>
      <c r="D165" s="68">
        <v>0</v>
      </c>
      <c r="E165" s="68">
        <v>516.96</v>
      </c>
      <c r="F165" s="68">
        <v>344.64</v>
      </c>
      <c r="G165" s="68">
        <v>861.6</v>
      </c>
    </row>
    <row r="166" spans="1:7" ht="15.75">
      <c r="A166" s="13"/>
      <c r="B166" s="6">
        <v>2010</v>
      </c>
      <c r="C166" s="35">
        <v>0</v>
      </c>
      <c r="D166" s="68">
        <v>0</v>
      </c>
      <c r="E166" s="68">
        <v>0</v>
      </c>
      <c r="F166" s="68">
        <v>0</v>
      </c>
      <c r="G166" s="68">
        <v>0</v>
      </c>
    </row>
    <row r="167" spans="1:7" ht="15.75">
      <c r="A167" s="10"/>
      <c r="B167" s="6">
        <v>2011</v>
      </c>
      <c r="C167" s="35">
        <v>5</v>
      </c>
      <c r="D167" s="68">
        <v>0</v>
      </c>
      <c r="E167" s="226">
        <v>129.24</v>
      </c>
      <c r="F167" s="68">
        <v>86.16</v>
      </c>
      <c r="G167" s="68">
        <v>215.4</v>
      </c>
    </row>
    <row r="168" spans="1:7" ht="15.75">
      <c r="A168" s="10"/>
      <c r="B168" s="6">
        <v>2012</v>
      </c>
      <c r="C168" s="35">
        <v>15</v>
      </c>
      <c r="D168" s="68">
        <v>0</v>
      </c>
      <c r="E168" s="68">
        <v>387.72</v>
      </c>
      <c r="F168" s="68">
        <v>258.48</v>
      </c>
      <c r="G168" s="68">
        <v>646.2</v>
      </c>
    </row>
    <row r="169" spans="1:7" ht="15.75">
      <c r="A169" s="10"/>
      <c r="B169" s="6">
        <v>2013</v>
      </c>
      <c r="C169" s="35">
        <v>0</v>
      </c>
      <c r="D169" s="68">
        <v>0</v>
      </c>
      <c r="E169" s="68">
        <v>0</v>
      </c>
      <c r="F169" s="68">
        <v>0</v>
      </c>
      <c r="G169" s="68">
        <v>0</v>
      </c>
    </row>
    <row r="170" spans="1:7" ht="15.75">
      <c r="A170" s="10"/>
      <c r="B170" s="6">
        <v>2014</v>
      </c>
      <c r="C170" s="35">
        <v>0</v>
      </c>
      <c r="D170" s="68">
        <v>0</v>
      </c>
      <c r="E170" s="68">
        <v>0</v>
      </c>
      <c r="F170" s="68">
        <v>0</v>
      </c>
      <c r="G170" s="68">
        <v>0</v>
      </c>
    </row>
    <row r="171" spans="1:7" ht="15.75">
      <c r="A171" s="10"/>
      <c r="B171" s="6">
        <v>2015</v>
      </c>
      <c r="C171" s="35">
        <v>0</v>
      </c>
      <c r="D171" s="68">
        <v>0</v>
      </c>
      <c r="E171" s="68">
        <v>0</v>
      </c>
      <c r="F171" s="68">
        <v>0</v>
      </c>
      <c r="G171" s="68">
        <v>0</v>
      </c>
    </row>
    <row r="172" spans="1:7" ht="15.75">
      <c r="A172" s="13" t="s">
        <v>97</v>
      </c>
      <c r="B172" s="6" t="s">
        <v>305</v>
      </c>
      <c r="C172" s="35">
        <v>0</v>
      </c>
      <c r="D172" s="68">
        <v>0</v>
      </c>
      <c r="E172" s="68">
        <v>0</v>
      </c>
      <c r="F172" s="68">
        <v>0</v>
      </c>
      <c r="G172" s="68">
        <v>0</v>
      </c>
    </row>
    <row r="173" spans="1:7" ht="15.75">
      <c r="A173" s="13"/>
      <c r="B173" s="4">
        <v>2010</v>
      </c>
      <c r="C173" s="34">
        <v>0</v>
      </c>
      <c r="D173" s="54">
        <v>0</v>
      </c>
      <c r="E173" s="54">
        <v>0</v>
      </c>
      <c r="F173" s="54">
        <v>0</v>
      </c>
      <c r="G173" s="54">
        <v>0</v>
      </c>
    </row>
    <row r="174" spans="1:7" ht="15.75">
      <c r="A174" s="10"/>
      <c r="B174" s="4">
        <v>2011</v>
      </c>
      <c r="C174" s="34">
        <v>0</v>
      </c>
      <c r="D174" s="54">
        <v>0</v>
      </c>
      <c r="E174" s="54">
        <v>0</v>
      </c>
      <c r="F174" s="54">
        <v>0</v>
      </c>
      <c r="G174" s="54">
        <v>0</v>
      </c>
    </row>
    <row r="175" spans="1:7" ht="15.75">
      <c r="A175" s="10"/>
      <c r="B175" s="4">
        <v>2012</v>
      </c>
      <c r="C175" s="34">
        <v>0</v>
      </c>
      <c r="D175" s="54">
        <v>0</v>
      </c>
      <c r="E175" s="54">
        <v>0</v>
      </c>
      <c r="F175" s="54">
        <v>0</v>
      </c>
      <c r="G175" s="54">
        <v>0</v>
      </c>
    </row>
    <row r="176" spans="1:7" ht="15.75">
      <c r="A176" s="10"/>
      <c r="B176" s="4">
        <v>2013</v>
      </c>
      <c r="C176" s="34">
        <v>0</v>
      </c>
      <c r="D176" s="54">
        <v>0</v>
      </c>
      <c r="E176" s="54">
        <v>0</v>
      </c>
      <c r="F176" s="54">
        <v>0</v>
      </c>
      <c r="G176" s="54">
        <v>0</v>
      </c>
    </row>
    <row r="177" spans="1:7" ht="15.75">
      <c r="A177" s="10"/>
      <c r="B177" s="4">
        <v>2014</v>
      </c>
      <c r="C177" s="34">
        <v>0</v>
      </c>
      <c r="D177" s="54">
        <v>0</v>
      </c>
      <c r="E177" s="54">
        <v>0</v>
      </c>
      <c r="F177" s="54">
        <v>0</v>
      </c>
      <c r="G177" s="54">
        <v>0</v>
      </c>
    </row>
    <row r="178" spans="1:7" ht="15.75">
      <c r="A178" s="10"/>
      <c r="B178" s="4">
        <v>2015</v>
      </c>
      <c r="C178" s="34">
        <v>0</v>
      </c>
      <c r="D178" s="54">
        <v>0</v>
      </c>
      <c r="E178" s="54">
        <v>0</v>
      </c>
      <c r="F178" s="54">
        <v>0</v>
      </c>
      <c r="G178" s="54">
        <v>0</v>
      </c>
    </row>
    <row r="179" spans="1:7" ht="78" customHeight="1">
      <c r="A179" s="10" t="s">
        <v>111</v>
      </c>
      <c r="B179" s="4" t="s">
        <v>479</v>
      </c>
      <c r="C179" s="34">
        <v>0</v>
      </c>
      <c r="D179" s="54">
        <v>0</v>
      </c>
      <c r="E179" s="54">
        <v>0</v>
      </c>
      <c r="F179" s="54">
        <v>0</v>
      </c>
      <c r="G179" s="54">
        <v>0</v>
      </c>
    </row>
    <row r="180" spans="1:7" ht="15.75">
      <c r="A180" s="10"/>
      <c r="B180" s="4">
        <v>2010</v>
      </c>
      <c r="C180" s="34">
        <v>0</v>
      </c>
      <c r="D180" s="54">
        <v>0</v>
      </c>
      <c r="E180" s="54">
        <v>0</v>
      </c>
      <c r="F180" s="54">
        <v>0</v>
      </c>
      <c r="G180" s="54">
        <v>0</v>
      </c>
    </row>
    <row r="181" spans="1:7" ht="15.75">
      <c r="A181" s="10"/>
      <c r="B181" s="4">
        <v>2011</v>
      </c>
      <c r="C181" s="34">
        <v>0</v>
      </c>
      <c r="D181" s="54">
        <v>0</v>
      </c>
      <c r="E181" s="54">
        <v>0</v>
      </c>
      <c r="F181" s="54">
        <v>0</v>
      </c>
      <c r="G181" s="54">
        <v>0</v>
      </c>
    </row>
    <row r="182" spans="1:7" ht="15.75">
      <c r="A182" s="10"/>
      <c r="B182" s="4">
        <v>2012</v>
      </c>
      <c r="C182" s="34">
        <v>0</v>
      </c>
      <c r="D182" s="54">
        <v>0</v>
      </c>
      <c r="E182" s="54">
        <v>0</v>
      </c>
      <c r="F182" s="54">
        <v>0</v>
      </c>
      <c r="G182" s="54">
        <v>0</v>
      </c>
    </row>
    <row r="183" spans="1:7" ht="15.75">
      <c r="A183" s="10"/>
      <c r="B183" s="4">
        <v>2013</v>
      </c>
      <c r="C183" s="34">
        <v>0</v>
      </c>
      <c r="D183" s="54">
        <v>0</v>
      </c>
      <c r="E183" s="54">
        <v>0</v>
      </c>
      <c r="F183" s="54">
        <v>0</v>
      </c>
      <c r="G183" s="54">
        <v>0</v>
      </c>
    </row>
    <row r="184" spans="1:7" ht="15.75">
      <c r="A184" s="10"/>
      <c r="B184" s="4">
        <v>2014</v>
      </c>
      <c r="C184" s="34">
        <v>0</v>
      </c>
      <c r="D184" s="54">
        <v>0</v>
      </c>
      <c r="E184" s="54">
        <v>0</v>
      </c>
      <c r="F184" s="54">
        <v>0</v>
      </c>
      <c r="G184" s="54">
        <v>0</v>
      </c>
    </row>
    <row r="185" spans="1:7" ht="15.75">
      <c r="A185" s="10"/>
      <c r="B185" s="4">
        <v>2015</v>
      </c>
      <c r="C185" s="34">
        <v>0</v>
      </c>
      <c r="D185" s="54">
        <v>0</v>
      </c>
      <c r="E185" s="54">
        <v>0</v>
      </c>
      <c r="F185" s="54">
        <v>0</v>
      </c>
      <c r="G185" s="54">
        <v>0</v>
      </c>
    </row>
    <row r="186" spans="1:7" ht="15.75">
      <c r="A186" s="13" t="s">
        <v>103</v>
      </c>
      <c r="B186" s="6" t="s">
        <v>15</v>
      </c>
      <c r="C186" s="35">
        <v>20</v>
      </c>
      <c r="D186" s="68">
        <v>0</v>
      </c>
      <c r="E186" s="68">
        <v>516.96</v>
      </c>
      <c r="F186" s="68">
        <v>344.64</v>
      </c>
      <c r="G186" s="68">
        <v>861.6</v>
      </c>
    </row>
    <row r="187" spans="1:7" ht="15.75">
      <c r="A187" s="13"/>
      <c r="B187" s="4">
        <v>2010</v>
      </c>
      <c r="C187" s="34">
        <v>0</v>
      </c>
      <c r="D187" s="54">
        <v>0</v>
      </c>
      <c r="E187" s="54">
        <v>0</v>
      </c>
      <c r="F187" s="54">
        <v>0</v>
      </c>
      <c r="G187" s="54">
        <v>0</v>
      </c>
    </row>
    <row r="188" spans="1:7" ht="15.75">
      <c r="A188" s="10"/>
      <c r="B188" s="4">
        <v>2011</v>
      </c>
      <c r="C188" s="34">
        <v>5</v>
      </c>
      <c r="D188" s="54">
        <v>0</v>
      </c>
      <c r="E188" s="225">
        <v>129.24</v>
      </c>
      <c r="F188" s="54">
        <v>86.16</v>
      </c>
      <c r="G188" s="54">
        <v>215.4</v>
      </c>
    </row>
    <row r="189" spans="1:7" ht="15.75">
      <c r="A189" s="10"/>
      <c r="B189" s="4">
        <v>2012</v>
      </c>
      <c r="C189" s="34">
        <v>15</v>
      </c>
      <c r="D189" s="54">
        <v>0</v>
      </c>
      <c r="E189" s="54">
        <v>387.72</v>
      </c>
      <c r="F189" s="54">
        <v>258.48</v>
      </c>
      <c r="G189" s="54">
        <v>646.2</v>
      </c>
    </row>
    <row r="190" spans="1:7" ht="15.75">
      <c r="A190" s="10"/>
      <c r="B190" s="4">
        <v>2013</v>
      </c>
      <c r="C190" s="34">
        <v>0</v>
      </c>
      <c r="D190" s="54">
        <v>0</v>
      </c>
      <c r="E190" s="54">
        <v>0</v>
      </c>
      <c r="F190" s="54">
        <v>0</v>
      </c>
      <c r="G190" s="54">
        <v>0</v>
      </c>
    </row>
    <row r="191" spans="1:7" ht="15.75">
      <c r="A191" s="10"/>
      <c r="B191" s="4">
        <v>2014</v>
      </c>
      <c r="C191" s="34">
        <v>0</v>
      </c>
      <c r="D191" s="54">
        <v>0</v>
      </c>
      <c r="E191" s="54">
        <v>0</v>
      </c>
      <c r="F191" s="54">
        <v>0</v>
      </c>
      <c r="G191" s="54">
        <v>0</v>
      </c>
    </row>
    <row r="192" spans="1:7" ht="15.75">
      <c r="A192" s="10"/>
      <c r="B192" s="4">
        <v>2015</v>
      </c>
      <c r="C192" s="34">
        <v>0</v>
      </c>
      <c r="D192" s="54">
        <v>0</v>
      </c>
      <c r="E192" s="54">
        <v>0</v>
      </c>
      <c r="F192" s="54">
        <v>0</v>
      </c>
      <c r="G192" s="54">
        <v>0</v>
      </c>
    </row>
    <row r="193" spans="1:7" ht="15.75">
      <c r="A193" s="10" t="s">
        <v>113</v>
      </c>
      <c r="B193" s="4" t="s">
        <v>182</v>
      </c>
      <c r="C193" s="34">
        <v>10</v>
      </c>
      <c r="D193" s="54">
        <v>0</v>
      </c>
      <c r="E193" s="54">
        <v>258.48</v>
      </c>
      <c r="F193" s="54">
        <v>172.32</v>
      </c>
      <c r="G193" s="54">
        <v>430.8</v>
      </c>
    </row>
    <row r="194" spans="1:7" ht="15.75">
      <c r="A194" s="10"/>
      <c r="B194" s="4">
        <v>2010</v>
      </c>
      <c r="C194" s="34">
        <v>0</v>
      </c>
      <c r="D194" s="54">
        <v>0</v>
      </c>
      <c r="E194" s="54">
        <v>0</v>
      </c>
      <c r="F194" s="54">
        <v>0</v>
      </c>
      <c r="G194" s="54">
        <v>0</v>
      </c>
    </row>
    <row r="195" spans="1:7" ht="15.75">
      <c r="A195" s="10"/>
      <c r="B195" s="4">
        <v>2011</v>
      </c>
      <c r="C195" s="34">
        <v>5</v>
      </c>
      <c r="D195" s="54">
        <v>0</v>
      </c>
      <c r="E195" s="225">
        <v>129.24</v>
      </c>
      <c r="F195" s="54">
        <v>86.16</v>
      </c>
      <c r="G195" s="54">
        <v>215.4</v>
      </c>
    </row>
    <row r="196" spans="1:7" ht="15.75">
      <c r="A196" s="10"/>
      <c r="B196" s="4">
        <v>2012</v>
      </c>
      <c r="C196" s="34">
        <v>5</v>
      </c>
      <c r="D196" s="54">
        <v>0</v>
      </c>
      <c r="E196" s="225">
        <v>129.24</v>
      </c>
      <c r="F196" s="54">
        <v>86.16</v>
      </c>
      <c r="G196" s="54">
        <v>215.4</v>
      </c>
    </row>
    <row r="197" spans="1:7" ht="15.75">
      <c r="A197" s="10"/>
      <c r="B197" s="4">
        <v>2013</v>
      </c>
      <c r="C197" s="34">
        <v>0</v>
      </c>
      <c r="D197" s="54">
        <v>0</v>
      </c>
      <c r="E197" s="54">
        <v>0</v>
      </c>
      <c r="F197" s="54">
        <v>0</v>
      </c>
      <c r="G197" s="54">
        <v>0</v>
      </c>
    </row>
    <row r="198" spans="1:7" ht="15.75">
      <c r="A198" s="10"/>
      <c r="B198" s="4">
        <v>2014</v>
      </c>
      <c r="C198" s="34">
        <v>0</v>
      </c>
      <c r="D198" s="54">
        <v>0</v>
      </c>
      <c r="E198" s="54">
        <v>0</v>
      </c>
      <c r="F198" s="54">
        <v>0</v>
      </c>
      <c r="G198" s="54">
        <v>0</v>
      </c>
    </row>
    <row r="199" spans="1:7" ht="15.75">
      <c r="A199" s="10"/>
      <c r="B199" s="4">
        <v>2015</v>
      </c>
      <c r="C199" s="34">
        <v>0</v>
      </c>
      <c r="D199" s="54">
        <v>0</v>
      </c>
      <c r="E199" s="54">
        <v>0</v>
      </c>
      <c r="F199" s="54">
        <v>0</v>
      </c>
      <c r="G199" s="54">
        <v>0</v>
      </c>
    </row>
    <row r="200" spans="1:7" ht="31.5">
      <c r="A200" s="10" t="s">
        <v>114</v>
      </c>
      <c r="B200" s="4" t="s">
        <v>183</v>
      </c>
      <c r="C200" s="34">
        <v>10</v>
      </c>
      <c r="D200" s="54">
        <v>0</v>
      </c>
      <c r="E200" s="54">
        <v>258.48</v>
      </c>
      <c r="F200" s="54">
        <v>172.32</v>
      </c>
      <c r="G200" s="54">
        <v>430.8</v>
      </c>
    </row>
    <row r="201" spans="1:7" ht="15.75">
      <c r="A201" s="10"/>
      <c r="B201" s="4">
        <v>2010</v>
      </c>
      <c r="C201" s="34">
        <v>0</v>
      </c>
      <c r="D201" s="54">
        <v>0</v>
      </c>
      <c r="E201" s="54">
        <v>0</v>
      </c>
      <c r="F201" s="54">
        <v>0</v>
      </c>
      <c r="G201" s="54">
        <v>0</v>
      </c>
    </row>
    <row r="202" spans="1:7" ht="15.75">
      <c r="A202" s="10"/>
      <c r="B202" s="4">
        <v>2011</v>
      </c>
      <c r="C202" s="34">
        <v>0</v>
      </c>
      <c r="D202" s="54">
        <v>0</v>
      </c>
      <c r="E202" s="54">
        <v>0</v>
      </c>
      <c r="F202" s="54">
        <v>0</v>
      </c>
      <c r="G202" s="54">
        <v>0</v>
      </c>
    </row>
    <row r="203" spans="1:7" ht="15.75">
      <c r="A203" s="10"/>
      <c r="B203" s="4">
        <v>2012</v>
      </c>
      <c r="C203" s="34">
        <v>10</v>
      </c>
      <c r="D203" s="54">
        <v>0</v>
      </c>
      <c r="E203" s="54">
        <v>258.48</v>
      </c>
      <c r="F203" s="54">
        <v>172.32</v>
      </c>
      <c r="G203" s="54">
        <v>430.8</v>
      </c>
    </row>
    <row r="204" spans="1:7" ht="15.75">
      <c r="A204" s="10"/>
      <c r="B204" s="4">
        <v>2013</v>
      </c>
      <c r="C204" s="34">
        <v>0</v>
      </c>
      <c r="D204" s="54">
        <v>0</v>
      </c>
      <c r="E204" s="54">
        <v>0</v>
      </c>
      <c r="F204" s="54">
        <v>0</v>
      </c>
      <c r="G204" s="54">
        <v>0</v>
      </c>
    </row>
    <row r="205" spans="1:7" ht="15.75">
      <c r="A205" s="10"/>
      <c r="B205" s="4">
        <v>2014</v>
      </c>
      <c r="C205" s="34">
        <v>0</v>
      </c>
      <c r="D205" s="54">
        <v>0</v>
      </c>
      <c r="E205" s="54">
        <v>0</v>
      </c>
      <c r="F205" s="54">
        <v>0</v>
      </c>
      <c r="G205" s="54">
        <v>0</v>
      </c>
    </row>
    <row r="206" spans="1:7" ht="15.75">
      <c r="A206" s="10"/>
      <c r="B206" s="4">
        <v>2015</v>
      </c>
      <c r="C206" s="34">
        <v>0</v>
      </c>
      <c r="D206" s="54">
        <v>0</v>
      </c>
      <c r="E206" s="54">
        <v>0</v>
      </c>
      <c r="F206" s="54">
        <v>0</v>
      </c>
      <c r="G206" s="54">
        <v>0</v>
      </c>
    </row>
    <row r="207" spans="1:7" ht="47.25">
      <c r="A207" s="10" t="s">
        <v>115</v>
      </c>
      <c r="B207" s="39" t="s">
        <v>464</v>
      </c>
      <c r="C207" s="34">
        <v>0</v>
      </c>
      <c r="D207" s="54">
        <v>0</v>
      </c>
      <c r="E207" s="54">
        <v>0</v>
      </c>
      <c r="F207" s="54">
        <v>0</v>
      </c>
      <c r="G207" s="54">
        <v>0</v>
      </c>
    </row>
    <row r="208" spans="1:7" ht="15.75">
      <c r="A208" s="10"/>
      <c r="B208" s="4">
        <v>2010</v>
      </c>
      <c r="C208" s="34">
        <v>0</v>
      </c>
      <c r="D208" s="54">
        <v>0</v>
      </c>
      <c r="E208" s="54">
        <v>0</v>
      </c>
      <c r="F208" s="54">
        <v>0</v>
      </c>
      <c r="G208" s="54">
        <v>0</v>
      </c>
    </row>
    <row r="209" spans="1:7" ht="15.75">
      <c r="A209" s="10"/>
      <c r="B209" s="4">
        <v>2011</v>
      </c>
      <c r="C209" s="34">
        <v>0</v>
      </c>
      <c r="D209" s="54">
        <v>0</v>
      </c>
      <c r="E209" s="54">
        <v>0</v>
      </c>
      <c r="F209" s="54">
        <v>0</v>
      </c>
      <c r="G209" s="54">
        <v>0</v>
      </c>
    </row>
    <row r="210" spans="1:7" ht="15.75">
      <c r="A210" s="10"/>
      <c r="B210" s="4">
        <v>2012</v>
      </c>
      <c r="C210" s="34">
        <v>0</v>
      </c>
      <c r="D210" s="54">
        <v>0</v>
      </c>
      <c r="E210" s="54">
        <v>0</v>
      </c>
      <c r="F210" s="54">
        <v>0</v>
      </c>
      <c r="G210" s="54">
        <v>0</v>
      </c>
    </row>
    <row r="211" spans="1:7" ht="15.75">
      <c r="A211" s="10"/>
      <c r="B211" s="4">
        <v>2013</v>
      </c>
      <c r="C211" s="34">
        <v>0</v>
      </c>
      <c r="D211" s="54">
        <v>0</v>
      </c>
      <c r="E211" s="54">
        <v>0</v>
      </c>
      <c r="F211" s="54">
        <v>0</v>
      </c>
      <c r="G211" s="54">
        <v>0</v>
      </c>
    </row>
    <row r="212" spans="1:7" ht="15.75">
      <c r="A212" s="10"/>
      <c r="B212" s="4">
        <v>2014</v>
      </c>
      <c r="C212" s="34">
        <v>0</v>
      </c>
      <c r="D212" s="54">
        <v>0</v>
      </c>
      <c r="E212" s="54">
        <v>0</v>
      </c>
      <c r="F212" s="54">
        <v>0</v>
      </c>
      <c r="G212" s="54">
        <v>0</v>
      </c>
    </row>
    <row r="213" spans="1:7" ht="15.75">
      <c r="A213" s="10"/>
      <c r="B213" s="4">
        <v>2015</v>
      </c>
      <c r="C213" s="34">
        <v>0</v>
      </c>
      <c r="D213" s="54">
        <v>0</v>
      </c>
      <c r="E213" s="54">
        <v>0</v>
      </c>
      <c r="F213" s="54">
        <v>0</v>
      </c>
      <c r="G213" s="54">
        <v>0</v>
      </c>
    </row>
    <row r="214" spans="1:7" ht="31.5">
      <c r="A214" s="10" t="s">
        <v>233</v>
      </c>
      <c r="B214" s="4" t="s">
        <v>184</v>
      </c>
      <c r="C214" s="34">
        <v>0</v>
      </c>
      <c r="D214" s="54">
        <v>0</v>
      </c>
      <c r="E214" s="54">
        <v>0</v>
      </c>
      <c r="F214" s="54">
        <v>0</v>
      </c>
      <c r="G214" s="54">
        <v>0</v>
      </c>
    </row>
    <row r="215" spans="1:7" ht="15.75">
      <c r="A215" s="10"/>
      <c r="B215" s="4">
        <v>2010</v>
      </c>
      <c r="C215" s="34">
        <v>0</v>
      </c>
      <c r="D215" s="54">
        <v>0</v>
      </c>
      <c r="E215" s="54">
        <v>0</v>
      </c>
      <c r="F215" s="54">
        <v>0</v>
      </c>
      <c r="G215" s="54">
        <v>0</v>
      </c>
    </row>
    <row r="216" spans="1:7" ht="15.75">
      <c r="A216" s="10"/>
      <c r="B216" s="4">
        <v>2011</v>
      </c>
      <c r="C216" s="34">
        <v>0</v>
      </c>
      <c r="D216" s="54">
        <v>0</v>
      </c>
      <c r="E216" s="54">
        <v>0</v>
      </c>
      <c r="F216" s="54">
        <v>0</v>
      </c>
      <c r="G216" s="54">
        <v>0</v>
      </c>
    </row>
    <row r="217" spans="1:7" ht="15.75">
      <c r="A217" s="10"/>
      <c r="B217" s="4">
        <v>2012</v>
      </c>
      <c r="C217" s="34">
        <v>0</v>
      </c>
      <c r="D217" s="54">
        <v>0</v>
      </c>
      <c r="E217" s="54">
        <v>0</v>
      </c>
      <c r="F217" s="54">
        <v>0</v>
      </c>
      <c r="G217" s="54">
        <v>0</v>
      </c>
    </row>
    <row r="218" spans="1:7" ht="15.75">
      <c r="A218" s="10"/>
      <c r="B218" s="4">
        <v>2013</v>
      </c>
      <c r="C218" s="34">
        <v>0</v>
      </c>
      <c r="D218" s="54">
        <v>0</v>
      </c>
      <c r="E218" s="54">
        <v>0</v>
      </c>
      <c r="F218" s="54">
        <v>0</v>
      </c>
      <c r="G218" s="54">
        <v>0</v>
      </c>
    </row>
    <row r="219" spans="1:7" ht="15.75">
      <c r="A219" s="10"/>
      <c r="B219" s="4">
        <v>2014</v>
      </c>
      <c r="C219" s="34">
        <v>0</v>
      </c>
      <c r="D219" s="54">
        <v>0</v>
      </c>
      <c r="E219" s="54">
        <v>0</v>
      </c>
      <c r="F219" s="54">
        <v>0</v>
      </c>
      <c r="G219" s="54">
        <v>0</v>
      </c>
    </row>
    <row r="220" spans="1:7" ht="15.75">
      <c r="A220" s="10"/>
      <c r="B220" s="4">
        <v>2015</v>
      </c>
      <c r="C220" s="34">
        <v>0</v>
      </c>
      <c r="D220" s="54">
        <v>0</v>
      </c>
      <c r="E220" s="54">
        <v>0</v>
      </c>
      <c r="F220" s="54">
        <v>0</v>
      </c>
      <c r="G220" s="54">
        <v>0</v>
      </c>
    </row>
    <row r="221" spans="1:7" ht="31.5">
      <c r="A221" s="10" t="s">
        <v>234</v>
      </c>
      <c r="B221" s="39" t="s">
        <v>463</v>
      </c>
      <c r="C221" s="34">
        <v>0</v>
      </c>
      <c r="D221" s="54">
        <v>0</v>
      </c>
      <c r="E221" s="54">
        <v>0</v>
      </c>
      <c r="F221" s="54">
        <v>0</v>
      </c>
      <c r="G221" s="54">
        <v>0</v>
      </c>
    </row>
    <row r="222" spans="1:7" ht="15.75">
      <c r="A222" s="10"/>
      <c r="B222" s="4">
        <v>2010</v>
      </c>
      <c r="C222" s="34">
        <v>0</v>
      </c>
      <c r="D222" s="54">
        <v>0</v>
      </c>
      <c r="E222" s="54">
        <v>0</v>
      </c>
      <c r="F222" s="54">
        <v>0</v>
      </c>
      <c r="G222" s="54">
        <v>0</v>
      </c>
    </row>
    <row r="223" spans="1:7" ht="15.75">
      <c r="A223" s="10"/>
      <c r="B223" s="4">
        <v>2011</v>
      </c>
      <c r="C223" s="34">
        <v>0</v>
      </c>
      <c r="D223" s="54">
        <v>0</v>
      </c>
      <c r="E223" s="54">
        <v>0</v>
      </c>
      <c r="F223" s="54">
        <v>0</v>
      </c>
      <c r="G223" s="54">
        <v>0</v>
      </c>
    </row>
    <row r="224" spans="1:7" ht="15.75">
      <c r="A224" s="10"/>
      <c r="B224" s="4">
        <v>2012</v>
      </c>
      <c r="C224" s="34">
        <v>0</v>
      </c>
      <c r="D224" s="54">
        <v>0</v>
      </c>
      <c r="E224" s="54">
        <v>0</v>
      </c>
      <c r="F224" s="54">
        <v>0</v>
      </c>
      <c r="G224" s="54">
        <v>0</v>
      </c>
    </row>
    <row r="225" spans="1:7" ht="15.75">
      <c r="A225" s="10"/>
      <c r="B225" s="4">
        <v>2013</v>
      </c>
      <c r="C225" s="34">
        <v>0</v>
      </c>
      <c r="D225" s="54">
        <v>0</v>
      </c>
      <c r="E225" s="54">
        <v>0</v>
      </c>
      <c r="F225" s="54">
        <v>0</v>
      </c>
      <c r="G225" s="54">
        <v>0</v>
      </c>
    </row>
    <row r="226" spans="1:7" ht="15.75">
      <c r="A226" s="10"/>
      <c r="B226" s="4">
        <v>2014</v>
      </c>
      <c r="C226" s="34">
        <v>0</v>
      </c>
      <c r="D226" s="54">
        <v>0</v>
      </c>
      <c r="E226" s="54">
        <v>0</v>
      </c>
      <c r="F226" s="54">
        <v>0</v>
      </c>
      <c r="G226" s="54">
        <v>0</v>
      </c>
    </row>
    <row r="227" spans="1:7" ht="15.75">
      <c r="A227" s="10"/>
      <c r="B227" s="4">
        <v>2015</v>
      </c>
      <c r="C227" s="34">
        <v>0</v>
      </c>
      <c r="D227" s="54">
        <v>0</v>
      </c>
      <c r="E227" s="54">
        <v>0</v>
      </c>
      <c r="F227" s="54">
        <v>0</v>
      </c>
      <c r="G227" s="54">
        <v>0</v>
      </c>
    </row>
    <row r="228" spans="1:7" ht="63">
      <c r="A228" s="10" t="s">
        <v>116</v>
      </c>
      <c r="B228" s="39" t="s">
        <v>480</v>
      </c>
      <c r="C228" s="34">
        <v>0</v>
      </c>
      <c r="D228" s="54">
        <v>0</v>
      </c>
      <c r="E228" s="54">
        <v>0</v>
      </c>
      <c r="F228" s="54">
        <v>0</v>
      </c>
      <c r="G228" s="54">
        <v>0</v>
      </c>
    </row>
    <row r="229" spans="1:7" ht="15.75">
      <c r="A229" s="10"/>
      <c r="B229" s="4">
        <v>2010</v>
      </c>
      <c r="C229" s="34">
        <v>0</v>
      </c>
      <c r="D229" s="54">
        <v>0</v>
      </c>
      <c r="E229" s="54">
        <v>0</v>
      </c>
      <c r="F229" s="54">
        <v>0</v>
      </c>
      <c r="G229" s="54">
        <v>0</v>
      </c>
    </row>
    <row r="230" spans="1:7" ht="15.75">
      <c r="A230" s="10"/>
      <c r="B230" s="4">
        <v>2011</v>
      </c>
      <c r="C230" s="34">
        <v>0</v>
      </c>
      <c r="D230" s="54">
        <v>0</v>
      </c>
      <c r="E230" s="54">
        <v>0</v>
      </c>
      <c r="F230" s="54">
        <v>0</v>
      </c>
      <c r="G230" s="54">
        <v>0</v>
      </c>
    </row>
    <row r="231" spans="1:7" ht="15.75">
      <c r="A231" s="10"/>
      <c r="B231" s="4">
        <v>2012</v>
      </c>
      <c r="C231" s="34">
        <v>0</v>
      </c>
      <c r="D231" s="54">
        <v>0</v>
      </c>
      <c r="E231" s="54">
        <v>0</v>
      </c>
      <c r="F231" s="54">
        <v>0</v>
      </c>
      <c r="G231" s="54">
        <v>0</v>
      </c>
    </row>
    <row r="232" spans="1:7" ht="15.75">
      <c r="A232" s="10"/>
      <c r="B232" s="4">
        <v>2013</v>
      </c>
      <c r="C232" s="34">
        <v>0</v>
      </c>
      <c r="D232" s="54">
        <v>0</v>
      </c>
      <c r="E232" s="54">
        <v>0</v>
      </c>
      <c r="F232" s="54">
        <v>0</v>
      </c>
      <c r="G232" s="54">
        <v>0</v>
      </c>
    </row>
    <row r="233" spans="1:7" ht="15.75">
      <c r="A233" s="10"/>
      <c r="B233" s="4">
        <v>2014</v>
      </c>
      <c r="C233" s="34">
        <v>0</v>
      </c>
      <c r="D233" s="54">
        <v>0</v>
      </c>
      <c r="E233" s="54">
        <v>0</v>
      </c>
      <c r="F233" s="54">
        <v>0</v>
      </c>
      <c r="G233" s="54">
        <v>0</v>
      </c>
    </row>
    <row r="234" spans="1:7" ht="15.75">
      <c r="A234" s="10"/>
      <c r="B234" s="4">
        <v>2015</v>
      </c>
      <c r="C234" s="34">
        <v>0</v>
      </c>
      <c r="D234" s="54">
        <v>0</v>
      </c>
      <c r="E234" s="54">
        <v>0</v>
      </c>
      <c r="F234" s="54">
        <v>0</v>
      </c>
      <c r="G234" s="54">
        <v>0</v>
      </c>
    </row>
    <row r="235" spans="1:7" ht="31.5">
      <c r="A235" s="10" t="s">
        <v>117</v>
      </c>
      <c r="B235" s="4" t="s">
        <v>309</v>
      </c>
      <c r="C235" s="34">
        <v>0</v>
      </c>
      <c r="D235" s="54">
        <v>0</v>
      </c>
      <c r="E235" s="54">
        <v>0</v>
      </c>
      <c r="F235" s="54">
        <v>0</v>
      </c>
      <c r="G235" s="54">
        <v>0</v>
      </c>
    </row>
    <row r="236" spans="1:7" ht="15.75">
      <c r="A236" s="10"/>
      <c r="B236" s="4">
        <v>2010</v>
      </c>
      <c r="C236" s="34">
        <v>0</v>
      </c>
      <c r="D236" s="54">
        <v>0</v>
      </c>
      <c r="E236" s="54">
        <v>0</v>
      </c>
      <c r="F236" s="54">
        <v>0</v>
      </c>
      <c r="G236" s="54">
        <v>0</v>
      </c>
    </row>
    <row r="237" spans="1:7" ht="15.75">
      <c r="A237" s="10"/>
      <c r="B237" s="4">
        <v>2011</v>
      </c>
      <c r="C237" s="34">
        <v>0</v>
      </c>
      <c r="D237" s="54">
        <v>0</v>
      </c>
      <c r="E237" s="54">
        <v>0</v>
      </c>
      <c r="F237" s="54">
        <v>0</v>
      </c>
      <c r="G237" s="54">
        <v>0</v>
      </c>
    </row>
    <row r="238" spans="1:7" ht="15.75">
      <c r="A238" s="10"/>
      <c r="B238" s="4">
        <v>2012</v>
      </c>
      <c r="C238" s="34">
        <v>0</v>
      </c>
      <c r="D238" s="54">
        <v>0</v>
      </c>
      <c r="E238" s="54">
        <v>0</v>
      </c>
      <c r="F238" s="54">
        <v>0</v>
      </c>
      <c r="G238" s="54">
        <v>0</v>
      </c>
    </row>
    <row r="239" spans="1:7" ht="15.75">
      <c r="A239" s="10"/>
      <c r="B239" s="4">
        <v>2013</v>
      </c>
      <c r="C239" s="34">
        <v>0</v>
      </c>
      <c r="D239" s="54">
        <v>0</v>
      </c>
      <c r="E239" s="54">
        <v>0</v>
      </c>
      <c r="F239" s="54">
        <v>0</v>
      </c>
      <c r="G239" s="54">
        <v>0</v>
      </c>
    </row>
    <row r="240" spans="1:7" ht="15.75">
      <c r="A240" s="10"/>
      <c r="B240" s="4">
        <v>2014</v>
      </c>
      <c r="C240" s="34">
        <v>0</v>
      </c>
      <c r="D240" s="54">
        <v>0</v>
      </c>
      <c r="E240" s="54">
        <v>0</v>
      </c>
      <c r="F240" s="54">
        <v>0</v>
      </c>
      <c r="G240" s="54">
        <v>0</v>
      </c>
    </row>
    <row r="241" spans="1:7" ht="15.75">
      <c r="A241" s="10"/>
      <c r="B241" s="4">
        <v>2015</v>
      </c>
      <c r="C241" s="34">
        <v>0</v>
      </c>
      <c r="D241" s="54">
        <v>0</v>
      </c>
      <c r="E241" s="54">
        <v>0</v>
      </c>
      <c r="F241" s="54">
        <v>0</v>
      </c>
      <c r="G241" s="54">
        <v>0</v>
      </c>
    </row>
    <row r="242" spans="1:7" ht="31.5">
      <c r="A242" s="13" t="s">
        <v>105</v>
      </c>
      <c r="B242" s="6" t="s">
        <v>104</v>
      </c>
      <c r="C242" s="123">
        <f>C263+C270+C292+C299+C306+C313+C327</f>
        <v>158</v>
      </c>
      <c r="D242" s="68">
        <v>0</v>
      </c>
      <c r="E242" s="68">
        <v>4704.336</v>
      </c>
      <c r="F242" s="68">
        <v>3136.224</v>
      </c>
      <c r="G242" s="68">
        <v>7840.56</v>
      </c>
    </row>
    <row r="243" spans="1:7" ht="17.25" customHeight="1">
      <c r="A243" s="13"/>
      <c r="B243" s="6">
        <v>2010</v>
      </c>
      <c r="C243" s="35">
        <v>0</v>
      </c>
      <c r="D243" s="68">
        <v>0</v>
      </c>
      <c r="E243" s="68">
        <v>0</v>
      </c>
      <c r="F243" s="68">
        <v>0</v>
      </c>
      <c r="G243" s="68">
        <v>0</v>
      </c>
    </row>
    <row r="244" spans="1:7" ht="15" customHeight="1">
      <c r="A244" s="10"/>
      <c r="B244" s="6">
        <v>2011</v>
      </c>
      <c r="C244" s="35">
        <v>20</v>
      </c>
      <c r="D244" s="68">
        <v>0</v>
      </c>
      <c r="E244" s="68">
        <v>516.96</v>
      </c>
      <c r="F244" s="68">
        <v>344.64</v>
      </c>
      <c r="G244" s="68">
        <v>861.6</v>
      </c>
    </row>
    <row r="245" spans="1:7" ht="15.75" customHeight="1">
      <c r="A245" s="10"/>
      <c r="B245" s="6">
        <v>2012</v>
      </c>
      <c r="C245" s="35">
        <v>30</v>
      </c>
      <c r="D245" s="68">
        <v>0</v>
      </c>
      <c r="E245" s="68">
        <v>775.44</v>
      </c>
      <c r="F245" s="68">
        <v>516.96</v>
      </c>
      <c r="G245" s="68">
        <v>1292.4</v>
      </c>
    </row>
    <row r="246" spans="1:7" ht="15.75" customHeight="1">
      <c r="A246" s="10"/>
      <c r="B246" s="6">
        <v>2013</v>
      </c>
      <c r="C246" s="35">
        <v>90</v>
      </c>
      <c r="D246" s="68">
        <v>0</v>
      </c>
      <c r="E246" s="68">
        <v>2326.32</v>
      </c>
      <c r="F246" s="68">
        <v>1550.88</v>
      </c>
      <c r="G246" s="68">
        <v>3877.2</v>
      </c>
    </row>
    <row r="247" spans="1:7" ht="15" customHeight="1">
      <c r="A247" s="10"/>
      <c r="B247" s="6">
        <v>2014</v>
      </c>
      <c r="C247" s="35">
        <v>28</v>
      </c>
      <c r="D247" s="68">
        <v>0</v>
      </c>
      <c r="E247" s="68">
        <v>723.744</v>
      </c>
      <c r="F247" s="227">
        <v>482.496</v>
      </c>
      <c r="G247" s="68">
        <v>1206.24</v>
      </c>
    </row>
    <row r="248" spans="1:7" ht="15" customHeight="1">
      <c r="A248" s="10"/>
      <c r="B248" s="6">
        <v>2015</v>
      </c>
      <c r="C248" s="35">
        <v>20</v>
      </c>
      <c r="D248" s="68">
        <v>0</v>
      </c>
      <c r="E248" s="68">
        <v>516.96</v>
      </c>
      <c r="F248" s="68">
        <v>344.64</v>
      </c>
      <c r="G248" s="68">
        <v>861.6</v>
      </c>
    </row>
    <row r="249" spans="1:7" ht="31.5">
      <c r="A249" s="13" t="s">
        <v>106</v>
      </c>
      <c r="B249" s="6" t="s">
        <v>5</v>
      </c>
      <c r="C249" s="34">
        <v>0</v>
      </c>
      <c r="D249" s="54">
        <v>0</v>
      </c>
      <c r="E249" s="54">
        <v>0</v>
      </c>
      <c r="F249" s="54">
        <v>0</v>
      </c>
      <c r="G249" s="54">
        <v>0</v>
      </c>
    </row>
    <row r="250" spans="1:7" ht="16.5" customHeight="1">
      <c r="A250" s="13"/>
      <c r="B250" s="4">
        <v>2010</v>
      </c>
      <c r="C250" s="34">
        <v>0</v>
      </c>
      <c r="D250" s="54">
        <v>0</v>
      </c>
      <c r="E250" s="54">
        <v>0</v>
      </c>
      <c r="F250" s="54">
        <v>0</v>
      </c>
      <c r="G250" s="54">
        <v>0</v>
      </c>
    </row>
    <row r="251" spans="1:7" ht="16.5" customHeight="1">
      <c r="A251" s="10"/>
      <c r="B251" s="4">
        <v>2011</v>
      </c>
      <c r="C251" s="34">
        <v>0</v>
      </c>
      <c r="D251" s="54">
        <v>0</v>
      </c>
      <c r="E251" s="54">
        <v>0</v>
      </c>
      <c r="F251" s="54">
        <v>0</v>
      </c>
      <c r="G251" s="54">
        <v>0</v>
      </c>
    </row>
    <row r="252" spans="1:7" ht="15.75" customHeight="1">
      <c r="A252" s="10"/>
      <c r="B252" s="4">
        <v>2012</v>
      </c>
      <c r="C252" s="34">
        <v>0</v>
      </c>
      <c r="D252" s="54">
        <v>0</v>
      </c>
      <c r="E252" s="54">
        <v>0</v>
      </c>
      <c r="F252" s="54">
        <v>0</v>
      </c>
      <c r="G252" s="54">
        <v>0</v>
      </c>
    </row>
    <row r="253" spans="1:7" ht="15.75" customHeight="1">
      <c r="A253" s="10"/>
      <c r="B253" s="4">
        <v>2013</v>
      </c>
      <c r="C253" s="34">
        <v>0</v>
      </c>
      <c r="D253" s="54">
        <v>0</v>
      </c>
      <c r="E253" s="54">
        <v>0</v>
      </c>
      <c r="F253" s="54">
        <v>0</v>
      </c>
      <c r="G253" s="54">
        <v>0</v>
      </c>
    </row>
    <row r="254" spans="1:7" ht="15" customHeight="1">
      <c r="A254" s="10"/>
      <c r="B254" s="4">
        <v>2014</v>
      </c>
      <c r="C254" s="34">
        <v>0</v>
      </c>
      <c r="D254" s="54">
        <v>0</v>
      </c>
      <c r="E254" s="54">
        <v>0</v>
      </c>
      <c r="F254" s="54">
        <v>0</v>
      </c>
      <c r="G254" s="54">
        <v>0</v>
      </c>
    </row>
    <row r="255" spans="1:7" ht="17.25" customHeight="1">
      <c r="A255" s="10"/>
      <c r="B255" s="4">
        <v>2015</v>
      </c>
      <c r="C255" s="34">
        <v>0</v>
      </c>
      <c r="D255" s="54">
        <v>0</v>
      </c>
      <c r="E255" s="54">
        <v>0</v>
      </c>
      <c r="F255" s="54">
        <v>0</v>
      </c>
      <c r="G255" s="54">
        <v>0</v>
      </c>
    </row>
    <row r="256" spans="1:7" ht="15.75">
      <c r="A256" s="13" t="s">
        <v>152</v>
      </c>
      <c r="B256" s="6" t="s">
        <v>6</v>
      </c>
      <c r="C256" s="35">
        <v>66</v>
      </c>
      <c r="D256" s="68">
        <v>0</v>
      </c>
      <c r="E256" s="68">
        <v>1705.968</v>
      </c>
      <c r="F256" s="68">
        <v>1137.312</v>
      </c>
      <c r="G256" s="68">
        <v>2843.28</v>
      </c>
    </row>
    <row r="257" spans="1:7" ht="16.5" customHeight="1">
      <c r="A257" s="13"/>
      <c r="B257" s="4">
        <v>2010</v>
      </c>
      <c r="C257" s="34">
        <v>15</v>
      </c>
      <c r="D257" s="54">
        <v>0</v>
      </c>
      <c r="E257" s="54">
        <v>387.72</v>
      </c>
      <c r="F257" s="54">
        <v>258.48</v>
      </c>
      <c r="G257" s="54">
        <v>646.2</v>
      </c>
    </row>
    <row r="258" spans="1:7" ht="17.25" customHeight="1">
      <c r="A258" s="10"/>
      <c r="B258" s="4">
        <v>2011</v>
      </c>
      <c r="C258" s="34">
        <v>25</v>
      </c>
      <c r="D258" s="54">
        <v>0</v>
      </c>
      <c r="E258" s="54">
        <v>646.2</v>
      </c>
      <c r="F258" s="54">
        <v>430.8</v>
      </c>
      <c r="G258" s="54">
        <v>1077</v>
      </c>
    </row>
    <row r="259" spans="1:7" ht="15.75" customHeight="1">
      <c r="A259" s="10"/>
      <c r="B259" s="4">
        <v>2012</v>
      </c>
      <c r="C259" s="34">
        <v>16</v>
      </c>
      <c r="D259" s="54">
        <v>0</v>
      </c>
      <c r="E259" s="54">
        <v>413.568</v>
      </c>
      <c r="F259" s="54">
        <v>275.712</v>
      </c>
      <c r="G259" s="54">
        <v>689.28</v>
      </c>
    </row>
    <row r="260" spans="1:7" ht="16.5" customHeight="1">
      <c r="A260" s="10"/>
      <c r="B260" s="4">
        <v>2013</v>
      </c>
      <c r="C260" s="34">
        <v>10</v>
      </c>
      <c r="D260" s="54">
        <v>0</v>
      </c>
      <c r="E260" s="54">
        <v>258.48</v>
      </c>
      <c r="F260" s="54">
        <v>172.32</v>
      </c>
      <c r="G260" s="54">
        <v>430.8</v>
      </c>
    </row>
    <row r="261" spans="1:7" ht="17.25" customHeight="1">
      <c r="A261" s="10"/>
      <c r="B261" s="4">
        <v>2014</v>
      </c>
      <c r="C261" s="34">
        <v>0</v>
      </c>
      <c r="D261" s="54">
        <v>0</v>
      </c>
      <c r="E261" s="54">
        <v>0</v>
      </c>
      <c r="F261" s="54">
        <v>0</v>
      </c>
      <c r="G261" s="54">
        <v>0</v>
      </c>
    </row>
    <row r="262" spans="1:7" ht="15.75">
      <c r="A262" s="10"/>
      <c r="B262" s="4">
        <v>2015</v>
      </c>
      <c r="C262" s="34">
        <v>0</v>
      </c>
      <c r="D262" s="54">
        <v>0</v>
      </c>
      <c r="E262" s="54">
        <v>0</v>
      </c>
      <c r="F262" s="54">
        <v>0</v>
      </c>
      <c r="G262" s="54">
        <v>0</v>
      </c>
    </row>
    <row r="263" spans="1:7" ht="47.25">
      <c r="A263" s="10" t="s">
        <v>153</v>
      </c>
      <c r="B263" s="4" t="s">
        <v>185</v>
      </c>
      <c r="C263" s="34">
        <v>16</v>
      </c>
      <c r="D263" s="54">
        <v>0</v>
      </c>
      <c r="E263" s="54">
        <v>413.568</v>
      </c>
      <c r="F263" s="54">
        <v>275.712</v>
      </c>
      <c r="G263" s="54">
        <v>689.28</v>
      </c>
    </row>
    <row r="264" spans="1:7" ht="15.75">
      <c r="A264" s="10"/>
      <c r="B264" s="4">
        <v>2010</v>
      </c>
      <c r="C264" s="34">
        <v>5</v>
      </c>
      <c r="D264" s="54">
        <v>0</v>
      </c>
      <c r="E264" s="225">
        <v>129.24</v>
      </c>
      <c r="F264" s="54">
        <v>86.16</v>
      </c>
      <c r="G264" s="54">
        <v>215.4</v>
      </c>
    </row>
    <row r="265" spans="1:7" ht="15.75">
      <c r="A265" s="10"/>
      <c r="B265" s="4">
        <v>2011</v>
      </c>
      <c r="C265" s="34">
        <v>5</v>
      </c>
      <c r="D265" s="54">
        <v>0</v>
      </c>
      <c r="E265" s="225">
        <v>129.24</v>
      </c>
      <c r="F265" s="54">
        <v>86.16</v>
      </c>
      <c r="G265" s="54">
        <v>215.4</v>
      </c>
    </row>
    <row r="266" spans="1:7" ht="15.75">
      <c r="A266" s="10"/>
      <c r="B266" s="4">
        <v>2012</v>
      </c>
      <c r="C266" s="34">
        <v>6</v>
      </c>
      <c r="D266" s="54">
        <v>0</v>
      </c>
      <c r="E266" s="54">
        <v>155.08</v>
      </c>
      <c r="F266" s="54">
        <v>103.392</v>
      </c>
      <c r="G266" s="54">
        <v>258.48</v>
      </c>
    </row>
    <row r="267" spans="1:7" ht="15.75">
      <c r="A267" s="10"/>
      <c r="B267" s="4">
        <v>2013</v>
      </c>
      <c r="C267" s="34">
        <v>0</v>
      </c>
      <c r="D267" s="54">
        <v>0</v>
      </c>
      <c r="E267" s="54">
        <v>0</v>
      </c>
      <c r="F267" s="54">
        <v>0</v>
      </c>
      <c r="G267" s="54">
        <v>0</v>
      </c>
    </row>
    <row r="268" spans="1:7" ht="15.75">
      <c r="A268" s="10"/>
      <c r="B268" s="4">
        <v>2014</v>
      </c>
      <c r="C268" s="34">
        <v>0</v>
      </c>
      <c r="D268" s="54">
        <v>0</v>
      </c>
      <c r="E268" s="54">
        <v>0</v>
      </c>
      <c r="F268" s="54">
        <v>0</v>
      </c>
      <c r="G268" s="54">
        <v>0</v>
      </c>
    </row>
    <row r="269" spans="1:7" ht="15.75">
      <c r="A269" s="10"/>
      <c r="B269" s="4">
        <v>2015</v>
      </c>
      <c r="C269" s="34">
        <v>0</v>
      </c>
      <c r="D269" s="54">
        <v>0</v>
      </c>
      <c r="E269" s="54">
        <v>0</v>
      </c>
      <c r="F269" s="54">
        <v>0</v>
      </c>
      <c r="G269" s="54">
        <v>0</v>
      </c>
    </row>
    <row r="270" spans="1:7" ht="31.5">
      <c r="A270" s="10" t="s">
        <v>154</v>
      </c>
      <c r="B270" s="4" t="s">
        <v>186</v>
      </c>
      <c r="C270" s="119">
        <v>50</v>
      </c>
      <c r="D270" s="54">
        <v>0</v>
      </c>
      <c r="E270" s="225">
        <v>1292.4</v>
      </c>
      <c r="F270" s="54">
        <v>861.6</v>
      </c>
      <c r="G270" s="54">
        <v>2154</v>
      </c>
    </row>
    <row r="271" spans="1:7" ht="15.75">
      <c r="A271" s="10"/>
      <c r="B271" s="4">
        <v>2010</v>
      </c>
      <c r="C271" s="34">
        <v>10</v>
      </c>
      <c r="D271" s="54">
        <v>0</v>
      </c>
      <c r="E271" s="54">
        <v>258.48</v>
      </c>
      <c r="F271" s="54">
        <v>172.32</v>
      </c>
      <c r="G271" s="54">
        <v>430.8</v>
      </c>
    </row>
    <row r="272" spans="1:7" ht="15.75">
      <c r="A272" s="4"/>
      <c r="B272" s="4">
        <v>2011</v>
      </c>
      <c r="C272" s="34">
        <v>20</v>
      </c>
      <c r="D272" s="54">
        <v>0</v>
      </c>
      <c r="E272" s="54">
        <v>516.96</v>
      </c>
      <c r="F272" s="54">
        <v>344.64</v>
      </c>
      <c r="G272" s="54">
        <v>861.6</v>
      </c>
    </row>
    <row r="273" spans="1:7" ht="15.75">
      <c r="A273" s="4"/>
      <c r="B273" s="4">
        <v>2012</v>
      </c>
      <c r="C273" s="34">
        <v>10</v>
      </c>
      <c r="D273" s="54">
        <v>0</v>
      </c>
      <c r="E273" s="54">
        <v>258.48</v>
      </c>
      <c r="F273" s="54">
        <v>172.32</v>
      </c>
      <c r="G273" s="54">
        <v>430.8</v>
      </c>
    </row>
    <row r="274" spans="1:7" ht="15.75">
      <c r="A274" s="4"/>
      <c r="B274" s="4">
        <v>2013</v>
      </c>
      <c r="C274" s="34">
        <v>10</v>
      </c>
      <c r="D274" s="54">
        <v>0</v>
      </c>
      <c r="E274" s="54">
        <v>258.48</v>
      </c>
      <c r="F274" s="54">
        <v>172.32</v>
      </c>
      <c r="G274" s="54">
        <v>430.8</v>
      </c>
    </row>
    <row r="275" spans="1:7" ht="15.75">
      <c r="A275" s="4"/>
      <c r="B275" s="4">
        <v>2014</v>
      </c>
      <c r="C275" s="34">
        <v>0</v>
      </c>
      <c r="D275" s="54">
        <v>0</v>
      </c>
      <c r="E275" s="54">
        <v>0</v>
      </c>
      <c r="F275" s="54">
        <v>0</v>
      </c>
      <c r="G275" s="54">
        <v>0</v>
      </c>
    </row>
    <row r="276" spans="1:7" ht="15.75" customHeight="1">
      <c r="A276" s="4"/>
      <c r="B276" s="4">
        <v>2015</v>
      </c>
      <c r="C276" s="34">
        <v>0</v>
      </c>
      <c r="D276" s="54">
        <v>0</v>
      </c>
      <c r="E276" s="54">
        <v>0</v>
      </c>
      <c r="F276" s="54">
        <v>0</v>
      </c>
      <c r="G276" s="54">
        <v>0</v>
      </c>
    </row>
    <row r="277" spans="1:7" ht="15.75" customHeight="1">
      <c r="A277" s="13" t="s">
        <v>155</v>
      </c>
      <c r="B277" s="6" t="s">
        <v>7</v>
      </c>
      <c r="C277" s="34">
        <v>85</v>
      </c>
      <c r="D277" s="68">
        <v>0</v>
      </c>
      <c r="E277" s="68">
        <v>2817.432</v>
      </c>
      <c r="F277" s="68">
        <v>1878.288</v>
      </c>
      <c r="G277" s="68">
        <v>4695.72</v>
      </c>
    </row>
    <row r="278" spans="1:7" ht="15.75">
      <c r="A278" s="13"/>
      <c r="B278" s="4">
        <v>2010</v>
      </c>
      <c r="C278" s="34">
        <v>1</v>
      </c>
      <c r="D278" s="54">
        <v>0</v>
      </c>
      <c r="E278" s="54">
        <v>25.848</v>
      </c>
      <c r="F278" s="54">
        <v>17.232</v>
      </c>
      <c r="G278" s="54">
        <v>43.08</v>
      </c>
    </row>
    <row r="279" spans="1:7" ht="15.75">
      <c r="A279" s="10"/>
      <c r="B279" s="4">
        <v>2011</v>
      </c>
      <c r="C279" s="34">
        <v>18</v>
      </c>
      <c r="D279" s="54">
        <v>0</v>
      </c>
      <c r="E279" s="54">
        <v>465.264</v>
      </c>
      <c r="F279" s="54">
        <v>310.176</v>
      </c>
      <c r="G279" s="54">
        <v>775.44</v>
      </c>
    </row>
    <row r="280" spans="1:7" ht="15.75">
      <c r="A280" s="10"/>
      <c r="B280" s="4">
        <v>2012</v>
      </c>
      <c r="C280" s="34">
        <v>18</v>
      </c>
      <c r="D280" s="54">
        <v>0</v>
      </c>
      <c r="E280" s="54">
        <v>465.264</v>
      </c>
      <c r="F280" s="54">
        <v>310.176</v>
      </c>
      <c r="G280" s="54">
        <v>775.44</v>
      </c>
    </row>
    <row r="281" spans="1:7" ht="15.75">
      <c r="A281" s="10"/>
      <c r="B281" s="4">
        <v>2013</v>
      </c>
      <c r="C281" s="34">
        <v>18</v>
      </c>
      <c r="D281" s="54">
        <v>0</v>
      </c>
      <c r="E281" s="54">
        <v>465.264</v>
      </c>
      <c r="F281" s="54">
        <v>310.176</v>
      </c>
      <c r="G281" s="54">
        <v>775.44</v>
      </c>
    </row>
    <row r="282" spans="1:7" ht="15.75">
      <c r="A282" s="10"/>
      <c r="B282" s="4">
        <v>2014</v>
      </c>
      <c r="C282" s="34">
        <v>27</v>
      </c>
      <c r="D282" s="54">
        <v>0</v>
      </c>
      <c r="E282" s="54">
        <v>697.896</v>
      </c>
      <c r="F282" s="54">
        <v>465.264</v>
      </c>
      <c r="G282" s="54">
        <v>1163.16</v>
      </c>
    </row>
    <row r="283" spans="1:7" ht="16.5" customHeight="1">
      <c r="A283" s="10"/>
      <c r="B283" s="4">
        <v>2015</v>
      </c>
      <c r="C283" s="34">
        <v>27</v>
      </c>
      <c r="D283" s="54">
        <v>0</v>
      </c>
      <c r="E283" s="54">
        <v>697.896</v>
      </c>
      <c r="F283" s="54">
        <v>465.264</v>
      </c>
      <c r="G283" s="54">
        <v>1163.16</v>
      </c>
    </row>
    <row r="284" spans="1:7" ht="31.5" customHeight="1">
      <c r="A284" s="209" t="s">
        <v>156</v>
      </c>
      <c r="B284" s="201" t="s">
        <v>187</v>
      </c>
      <c r="C284" s="213">
        <v>1</v>
      </c>
      <c r="D284" s="206">
        <v>0</v>
      </c>
      <c r="E284" s="206">
        <v>25.848</v>
      </c>
      <c r="F284" s="206">
        <v>17.232</v>
      </c>
      <c r="G284" s="206">
        <v>43.08</v>
      </c>
    </row>
    <row r="285" spans="1:7" ht="32.25" customHeight="1">
      <c r="A285" s="210"/>
      <c r="B285" s="202"/>
      <c r="C285" s="205"/>
      <c r="D285" s="207"/>
      <c r="E285" s="207"/>
      <c r="F285" s="207"/>
      <c r="G285" s="207"/>
    </row>
    <row r="286" spans="1:7" ht="15.75">
      <c r="A286" s="10"/>
      <c r="B286" s="4">
        <v>2010</v>
      </c>
      <c r="C286" s="34">
        <v>1</v>
      </c>
      <c r="D286" s="54">
        <v>0</v>
      </c>
      <c r="E286" s="54">
        <v>25.848</v>
      </c>
      <c r="F286" s="54">
        <v>17.232</v>
      </c>
      <c r="G286" s="54">
        <v>43.08</v>
      </c>
    </row>
    <row r="287" spans="1:7" ht="15.75">
      <c r="A287" s="10"/>
      <c r="B287" s="4">
        <v>2011</v>
      </c>
      <c r="C287" s="34">
        <v>0</v>
      </c>
      <c r="D287" s="54">
        <v>0</v>
      </c>
      <c r="E287" s="54">
        <v>0</v>
      </c>
      <c r="F287" s="54">
        <v>0</v>
      </c>
      <c r="G287" s="54">
        <v>0</v>
      </c>
    </row>
    <row r="288" spans="1:7" ht="15.75">
      <c r="A288" s="10"/>
      <c r="B288" s="4">
        <v>2012</v>
      </c>
      <c r="C288" s="34">
        <v>0</v>
      </c>
      <c r="D288" s="54">
        <v>0</v>
      </c>
      <c r="E288" s="54">
        <v>0</v>
      </c>
      <c r="F288" s="54">
        <v>0</v>
      </c>
      <c r="G288" s="54">
        <v>0</v>
      </c>
    </row>
    <row r="289" spans="1:7" ht="15.75">
      <c r="A289" s="10"/>
      <c r="B289" s="4">
        <v>2013</v>
      </c>
      <c r="C289" s="34">
        <v>0</v>
      </c>
      <c r="D289" s="54">
        <v>0</v>
      </c>
      <c r="E289" s="54">
        <v>0</v>
      </c>
      <c r="F289" s="54">
        <v>0</v>
      </c>
      <c r="G289" s="54">
        <v>0</v>
      </c>
    </row>
    <row r="290" spans="1:7" ht="15.75">
      <c r="A290" s="10"/>
      <c r="B290" s="4">
        <v>2014</v>
      </c>
      <c r="C290" s="34">
        <v>0</v>
      </c>
      <c r="D290" s="54">
        <v>0</v>
      </c>
      <c r="E290" s="54">
        <v>0</v>
      </c>
      <c r="F290" s="54">
        <v>0</v>
      </c>
      <c r="G290" s="54">
        <v>0</v>
      </c>
    </row>
    <row r="291" spans="1:7" ht="15.75">
      <c r="A291" s="10"/>
      <c r="B291" s="4">
        <v>2015</v>
      </c>
      <c r="C291" s="34">
        <v>0</v>
      </c>
      <c r="D291" s="54">
        <v>0</v>
      </c>
      <c r="E291" s="54">
        <v>0</v>
      </c>
      <c r="F291" s="54">
        <v>0</v>
      </c>
      <c r="G291" s="54">
        <v>0</v>
      </c>
    </row>
    <row r="292" spans="1:7" ht="78.75">
      <c r="A292" s="10" t="s">
        <v>157</v>
      </c>
      <c r="B292" s="4" t="s">
        <v>465</v>
      </c>
      <c r="C292" s="34">
        <v>24</v>
      </c>
      <c r="D292" s="54">
        <v>0</v>
      </c>
      <c r="E292" s="54">
        <v>620.352</v>
      </c>
      <c r="F292" s="54">
        <v>413.568</v>
      </c>
      <c r="G292" s="54">
        <v>1033.92</v>
      </c>
    </row>
    <row r="293" spans="1:7" ht="15.75">
      <c r="A293" s="10"/>
      <c r="B293" s="4">
        <v>2010</v>
      </c>
      <c r="C293" s="34">
        <v>0</v>
      </c>
      <c r="D293" s="54">
        <v>0</v>
      </c>
      <c r="E293" s="54">
        <v>0</v>
      </c>
      <c r="F293" s="54">
        <v>0</v>
      </c>
      <c r="G293" s="54">
        <v>0</v>
      </c>
    </row>
    <row r="294" spans="1:7" ht="15.75">
      <c r="A294" s="10"/>
      <c r="B294" s="4">
        <v>2011</v>
      </c>
      <c r="C294" s="34">
        <v>4</v>
      </c>
      <c r="D294" s="54">
        <v>0</v>
      </c>
      <c r="E294" s="54">
        <v>103.392</v>
      </c>
      <c r="F294" s="54">
        <v>68.928</v>
      </c>
      <c r="G294" s="54">
        <v>172.32</v>
      </c>
    </row>
    <row r="295" spans="1:7" ht="15.75">
      <c r="A295" s="10"/>
      <c r="B295" s="4">
        <v>2012</v>
      </c>
      <c r="C295" s="34">
        <v>4</v>
      </c>
      <c r="D295" s="54">
        <v>0</v>
      </c>
      <c r="E295" s="54">
        <v>103.392</v>
      </c>
      <c r="F295" s="54">
        <v>68.928</v>
      </c>
      <c r="G295" s="54">
        <v>172.32</v>
      </c>
    </row>
    <row r="296" spans="1:7" ht="15.75">
      <c r="A296" s="10"/>
      <c r="B296" s="4">
        <v>2013</v>
      </c>
      <c r="C296" s="34">
        <v>4</v>
      </c>
      <c r="D296" s="54">
        <v>0</v>
      </c>
      <c r="E296" s="54">
        <v>103.392</v>
      </c>
      <c r="F296" s="54">
        <v>68.928</v>
      </c>
      <c r="G296" s="54">
        <v>172.32</v>
      </c>
    </row>
    <row r="297" spans="1:7" ht="15.75">
      <c r="A297" s="10"/>
      <c r="B297" s="4">
        <v>2014</v>
      </c>
      <c r="C297" s="34">
        <v>6</v>
      </c>
      <c r="D297" s="54">
        <v>0</v>
      </c>
      <c r="E297" s="54">
        <v>155.08</v>
      </c>
      <c r="F297" s="54">
        <v>103.392</v>
      </c>
      <c r="G297" s="54">
        <v>258.48</v>
      </c>
    </row>
    <row r="298" spans="1:7" ht="15.75">
      <c r="A298" s="10"/>
      <c r="B298" s="4">
        <v>2015</v>
      </c>
      <c r="C298" s="34">
        <v>6</v>
      </c>
      <c r="D298" s="54">
        <v>0</v>
      </c>
      <c r="E298" s="54">
        <v>155.08</v>
      </c>
      <c r="F298" s="54">
        <v>103.392</v>
      </c>
      <c r="G298" s="54">
        <v>258.48</v>
      </c>
    </row>
    <row r="299" spans="1:7" ht="31.5">
      <c r="A299" s="10" t="s">
        <v>158</v>
      </c>
      <c r="B299" s="4" t="s">
        <v>188</v>
      </c>
      <c r="C299" s="34">
        <v>24</v>
      </c>
      <c r="D299" s="54">
        <v>0</v>
      </c>
      <c r="E299" s="54">
        <v>620.352</v>
      </c>
      <c r="F299" s="54">
        <v>413.568</v>
      </c>
      <c r="G299" s="54">
        <v>1033.92</v>
      </c>
    </row>
    <row r="300" spans="1:7" ht="15.75">
      <c r="A300" s="10"/>
      <c r="B300" s="4">
        <v>2010</v>
      </c>
      <c r="C300" s="34">
        <v>0</v>
      </c>
      <c r="D300" s="54">
        <v>0</v>
      </c>
      <c r="E300" s="54">
        <v>0</v>
      </c>
      <c r="F300" s="54">
        <v>0</v>
      </c>
      <c r="G300" s="54">
        <v>0</v>
      </c>
    </row>
    <row r="301" spans="1:7" ht="15.75">
      <c r="A301" s="10"/>
      <c r="B301" s="4">
        <v>2011</v>
      </c>
      <c r="C301" s="34">
        <v>4</v>
      </c>
      <c r="D301" s="54">
        <v>0</v>
      </c>
      <c r="E301" s="54">
        <v>103.392</v>
      </c>
      <c r="F301" s="54">
        <v>68.928</v>
      </c>
      <c r="G301" s="54">
        <v>172.32</v>
      </c>
    </row>
    <row r="302" spans="1:7" ht="15.75">
      <c r="A302" s="10"/>
      <c r="B302" s="4">
        <v>2012</v>
      </c>
      <c r="C302" s="34">
        <v>4</v>
      </c>
      <c r="D302" s="54">
        <v>0</v>
      </c>
      <c r="E302" s="54">
        <v>103.392</v>
      </c>
      <c r="F302" s="54">
        <v>68.928</v>
      </c>
      <c r="G302" s="54">
        <v>172.32</v>
      </c>
    </row>
    <row r="303" spans="1:7" ht="15.75">
      <c r="A303" s="10"/>
      <c r="B303" s="4">
        <v>2013</v>
      </c>
      <c r="C303" s="34">
        <v>4</v>
      </c>
      <c r="D303" s="54">
        <v>0</v>
      </c>
      <c r="E303" s="54">
        <v>103.392</v>
      </c>
      <c r="F303" s="54">
        <v>68.928</v>
      </c>
      <c r="G303" s="54">
        <v>172.32</v>
      </c>
    </row>
    <row r="304" spans="1:7" ht="15.75">
      <c r="A304" s="10"/>
      <c r="B304" s="4">
        <v>2014</v>
      </c>
      <c r="C304" s="34">
        <v>6</v>
      </c>
      <c r="D304" s="54">
        <v>0</v>
      </c>
      <c r="E304" s="54">
        <v>155.08</v>
      </c>
      <c r="F304" s="54">
        <v>103.392</v>
      </c>
      <c r="G304" s="54">
        <v>258.48</v>
      </c>
    </row>
    <row r="305" spans="1:7" ht="15.75">
      <c r="A305" s="10"/>
      <c r="B305" s="4">
        <v>2015</v>
      </c>
      <c r="C305" s="34">
        <v>6</v>
      </c>
      <c r="D305" s="54">
        <v>0</v>
      </c>
      <c r="E305" s="54">
        <v>155.08</v>
      </c>
      <c r="F305" s="54">
        <v>103.392</v>
      </c>
      <c r="G305" s="54">
        <v>258.48</v>
      </c>
    </row>
    <row r="306" spans="1:7" ht="31.5">
      <c r="A306" s="10" t="s">
        <v>159</v>
      </c>
      <c r="B306" s="4" t="s">
        <v>298</v>
      </c>
      <c r="C306" s="34">
        <v>24</v>
      </c>
      <c r="D306" s="54">
        <v>0</v>
      </c>
      <c r="E306" s="54">
        <v>620.352</v>
      </c>
      <c r="F306" s="54">
        <v>413.568</v>
      </c>
      <c r="G306" s="54">
        <v>1033.92</v>
      </c>
    </row>
    <row r="307" spans="1:7" ht="15.75">
      <c r="A307" s="10"/>
      <c r="B307" s="4">
        <v>2010</v>
      </c>
      <c r="C307" s="34">
        <v>0</v>
      </c>
      <c r="D307" s="54">
        <v>0</v>
      </c>
      <c r="E307" s="54">
        <v>0</v>
      </c>
      <c r="F307" s="54">
        <v>0</v>
      </c>
      <c r="G307" s="54">
        <v>0</v>
      </c>
    </row>
    <row r="308" spans="1:7" ht="15.75">
      <c r="A308" s="10"/>
      <c r="B308" s="4">
        <v>2011</v>
      </c>
      <c r="C308" s="34">
        <v>4</v>
      </c>
      <c r="D308" s="54">
        <v>0</v>
      </c>
      <c r="E308" s="54">
        <v>103.392</v>
      </c>
      <c r="F308" s="54">
        <v>68.928</v>
      </c>
      <c r="G308" s="54">
        <v>172.32</v>
      </c>
    </row>
    <row r="309" spans="1:7" ht="15.75">
      <c r="A309" s="10"/>
      <c r="B309" s="4">
        <v>2012</v>
      </c>
      <c r="C309" s="34">
        <v>4</v>
      </c>
      <c r="D309" s="54">
        <v>0</v>
      </c>
      <c r="E309" s="54">
        <v>103.392</v>
      </c>
      <c r="F309" s="54">
        <v>68.928</v>
      </c>
      <c r="G309" s="54">
        <v>172.32</v>
      </c>
    </row>
    <row r="310" spans="1:7" ht="15.75">
      <c r="A310" s="10"/>
      <c r="B310" s="4">
        <v>2013</v>
      </c>
      <c r="C310" s="34">
        <v>4</v>
      </c>
      <c r="D310" s="54">
        <v>0</v>
      </c>
      <c r="E310" s="54">
        <v>103.392</v>
      </c>
      <c r="F310" s="54">
        <v>68.928</v>
      </c>
      <c r="G310" s="54">
        <v>172.32</v>
      </c>
    </row>
    <row r="311" spans="1:7" ht="15.75">
      <c r="A311" s="10"/>
      <c r="B311" s="4">
        <v>2014</v>
      </c>
      <c r="C311" s="34">
        <v>6</v>
      </c>
      <c r="D311" s="54">
        <v>0</v>
      </c>
      <c r="E311" s="54">
        <v>155.08</v>
      </c>
      <c r="F311" s="54">
        <v>103.392</v>
      </c>
      <c r="G311" s="54">
        <v>258.48</v>
      </c>
    </row>
    <row r="312" spans="1:7" ht="15.75">
      <c r="A312" s="10"/>
      <c r="B312" s="4">
        <v>2015</v>
      </c>
      <c r="C312" s="34">
        <v>6</v>
      </c>
      <c r="D312" s="54">
        <v>0</v>
      </c>
      <c r="E312" s="54">
        <v>155.08</v>
      </c>
      <c r="F312" s="54">
        <v>103.392</v>
      </c>
      <c r="G312" s="54">
        <v>258.48</v>
      </c>
    </row>
    <row r="313" spans="1:7" ht="47.25">
      <c r="A313" s="10" t="s">
        <v>160</v>
      </c>
      <c r="B313" s="4" t="s">
        <v>190</v>
      </c>
      <c r="C313" s="34">
        <v>12</v>
      </c>
      <c r="D313" s="54">
        <v>0</v>
      </c>
      <c r="E313" s="54">
        <v>50.82</v>
      </c>
      <c r="F313" s="54">
        <v>33.876</v>
      </c>
      <c r="G313" s="54">
        <v>84.696</v>
      </c>
    </row>
    <row r="314" spans="1:7" ht="15.75">
      <c r="A314" s="10"/>
      <c r="B314" s="4">
        <v>2010</v>
      </c>
      <c r="C314" s="34">
        <v>0</v>
      </c>
      <c r="D314" s="54">
        <v>0</v>
      </c>
      <c r="E314" s="54">
        <v>0</v>
      </c>
      <c r="F314" s="54">
        <v>0</v>
      </c>
      <c r="G314" s="54">
        <v>0</v>
      </c>
    </row>
    <row r="315" spans="1:7" ht="15.75">
      <c r="A315" s="10"/>
      <c r="B315" s="4">
        <v>2011</v>
      </c>
      <c r="C315" s="56">
        <v>2</v>
      </c>
      <c r="D315" s="54">
        <v>0</v>
      </c>
      <c r="E315" s="54">
        <v>51.696</v>
      </c>
      <c r="F315" s="54">
        <v>34.464</v>
      </c>
      <c r="G315" s="54">
        <v>86.16</v>
      </c>
    </row>
    <row r="316" spans="1:7" ht="15.75">
      <c r="A316" s="10"/>
      <c r="B316" s="4">
        <v>2012</v>
      </c>
      <c r="C316" s="56">
        <v>2</v>
      </c>
      <c r="D316" s="54">
        <v>0</v>
      </c>
      <c r="E316" s="54">
        <v>51.696</v>
      </c>
      <c r="F316" s="54">
        <v>34.464</v>
      </c>
      <c r="G316" s="54">
        <v>86.16</v>
      </c>
    </row>
    <row r="317" spans="1:7" ht="15.75">
      <c r="A317" s="10"/>
      <c r="B317" s="4">
        <v>2013</v>
      </c>
      <c r="C317" s="56">
        <v>2</v>
      </c>
      <c r="D317" s="54">
        <v>0</v>
      </c>
      <c r="E317" s="54">
        <v>51.696</v>
      </c>
      <c r="F317" s="54">
        <v>34.464</v>
      </c>
      <c r="G317" s="54">
        <v>86.16</v>
      </c>
    </row>
    <row r="318" spans="1:7" ht="15.75">
      <c r="A318" s="10"/>
      <c r="B318" s="4">
        <v>2014</v>
      </c>
      <c r="C318" s="34">
        <v>3</v>
      </c>
      <c r="D318" s="54">
        <v>0</v>
      </c>
      <c r="E318" s="54">
        <v>77.544</v>
      </c>
      <c r="F318" s="54">
        <v>51.696</v>
      </c>
      <c r="G318" s="54">
        <v>129.24</v>
      </c>
    </row>
    <row r="319" spans="1:7" ht="15.75">
      <c r="A319" s="10"/>
      <c r="B319" s="4">
        <v>2015</v>
      </c>
      <c r="C319" s="34">
        <v>3</v>
      </c>
      <c r="D319" s="54">
        <v>0</v>
      </c>
      <c r="E319" s="54">
        <v>77.544</v>
      </c>
      <c r="F319" s="54">
        <v>51.696</v>
      </c>
      <c r="G319" s="54">
        <v>129.24</v>
      </c>
    </row>
    <row r="320" spans="1:7" s="122" customFormat="1" ht="15.75">
      <c r="A320" s="13" t="s">
        <v>244</v>
      </c>
      <c r="B320" s="6" t="s">
        <v>199</v>
      </c>
      <c r="C320" s="35">
        <v>8</v>
      </c>
      <c r="D320" s="68">
        <v>0</v>
      </c>
      <c r="E320" s="68">
        <v>206.784</v>
      </c>
      <c r="F320" s="68">
        <v>137.856</v>
      </c>
      <c r="G320" s="68">
        <v>344.64</v>
      </c>
    </row>
    <row r="321" spans="1:7" s="122" customFormat="1" ht="15.75">
      <c r="A321" s="13"/>
      <c r="B321" s="4">
        <v>2010</v>
      </c>
      <c r="C321" s="34">
        <v>0</v>
      </c>
      <c r="D321" s="54">
        <v>0</v>
      </c>
      <c r="E321" s="54">
        <v>0</v>
      </c>
      <c r="F321" s="54">
        <v>0</v>
      </c>
      <c r="G321" s="54">
        <v>0</v>
      </c>
    </row>
    <row r="322" spans="1:7" ht="15.75">
      <c r="A322" s="10"/>
      <c r="B322" s="4">
        <v>2011</v>
      </c>
      <c r="C322" s="34">
        <v>4</v>
      </c>
      <c r="D322" s="54">
        <v>0</v>
      </c>
      <c r="E322" s="54">
        <v>103.392</v>
      </c>
      <c r="F322" s="54">
        <v>68.928</v>
      </c>
      <c r="G322" s="54">
        <v>172.32</v>
      </c>
    </row>
    <row r="323" spans="1:7" ht="15.75">
      <c r="A323" s="10"/>
      <c r="B323" s="4">
        <v>2012</v>
      </c>
      <c r="C323" s="34">
        <v>4</v>
      </c>
      <c r="D323" s="54">
        <v>0</v>
      </c>
      <c r="E323" s="54">
        <v>103.392</v>
      </c>
      <c r="F323" s="54">
        <v>68.928</v>
      </c>
      <c r="G323" s="54">
        <v>172.32</v>
      </c>
    </row>
    <row r="324" spans="1:7" ht="15.75">
      <c r="A324" s="10"/>
      <c r="B324" s="4">
        <v>2013</v>
      </c>
      <c r="C324" s="34">
        <v>0</v>
      </c>
      <c r="D324" s="54">
        <v>0</v>
      </c>
      <c r="E324" s="54">
        <v>0</v>
      </c>
      <c r="F324" s="54">
        <v>0</v>
      </c>
      <c r="G324" s="54">
        <v>0</v>
      </c>
    </row>
    <row r="325" spans="1:7" ht="15.75">
      <c r="A325" s="10"/>
      <c r="B325" s="4">
        <v>2014</v>
      </c>
      <c r="C325" s="34">
        <v>0</v>
      </c>
      <c r="D325" s="54">
        <v>0</v>
      </c>
      <c r="E325" s="54">
        <v>0</v>
      </c>
      <c r="F325" s="54">
        <v>0</v>
      </c>
      <c r="G325" s="54">
        <v>0</v>
      </c>
    </row>
    <row r="326" spans="1:7" ht="15.75">
      <c r="A326" s="10"/>
      <c r="B326" s="4">
        <v>2015</v>
      </c>
      <c r="C326" s="34">
        <v>0</v>
      </c>
      <c r="D326" s="54">
        <v>0</v>
      </c>
      <c r="E326" s="54">
        <v>0</v>
      </c>
      <c r="F326" s="54">
        <v>0</v>
      </c>
      <c r="G326" s="54">
        <v>0</v>
      </c>
    </row>
    <row r="327" spans="1:7" ht="47.25">
      <c r="A327" s="10" t="s">
        <v>245</v>
      </c>
      <c r="B327" s="55" t="s">
        <v>191</v>
      </c>
      <c r="C327" s="34">
        <v>8</v>
      </c>
      <c r="D327" s="54">
        <v>0</v>
      </c>
      <c r="E327" s="54">
        <v>206.784</v>
      </c>
      <c r="F327" s="54">
        <v>137.856</v>
      </c>
      <c r="G327" s="54">
        <v>344.64</v>
      </c>
    </row>
    <row r="328" spans="1:7" ht="15.75">
      <c r="A328" s="10"/>
      <c r="B328" s="4">
        <v>2010</v>
      </c>
      <c r="C328" s="34">
        <v>0</v>
      </c>
      <c r="D328" s="54">
        <v>0</v>
      </c>
      <c r="E328" s="54">
        <v>0</v>
      </c>
      <c r="F328" s="54">
        <v>0</v>
      </c>
      <c r="G328" s="54">
        <v>0</v>
      </c>
    </row>
    <row r="329" spans="1:7" ht="15.75">
      <c r="A329" s="10"/>
      <c r="B329" s="4">
        <v>2011</v>
      </c>
      <c r="C329" s="34">
        <v>4</v>
      </c>
      <c r="D329" s="54">
        <v>0</v>
      </c>
      <c r="E329" s="54">
        <v>103.392</v>
      </c>
      <c r="F329" s="54">
        <v>68.928</v>
      </c>
      <c r="G329" s="54">
        <v>172.32</v>
      </c>
    </row>
    <row r="330" spans="1:7" ht="15.75">
      <c r="A330" s="10"/>
      <c r="B330" s="4">
        <v>2012</v>
      </c>
      <c r="C330" s="34">
        <v>4</v>
      </c>
      <c r="D330" s="54">
        <v>0</v>
      </c>
      <c r="E330" s="54">
        <v>103.392</v>
      </c>
      <c r="F330" s="54">
        <v>68.928</v>
      </c>
      <c r="G330" s="54">
        <v>172.32</v>
      </c>
    </row>
    <row r="331" spans="1:7" ht="15.75">
      <c r="A331" s="10"/>
      <c r="B331" s="4">
        <v>2013</v>
      </c>
      <c r="C331" s="34">
        <v>0</v>
      </c>
      <c r="D331" s="54">
        <v>0</v>
      </c>
      <c r="E331" s="54">
        <v>0</v>
      </c>
      <c r="F331" s="54">
        <v>0</v>
      </c>
      <c r="G331" s="54">
        <v>0</v>
      </c>
    </row>
    <row r="332" spans="1:7" ht="15.75">
      <c r="A332" s="10"/>
      <c r="B332" s="4">
        <v>2014</v>
      </c>
      <c r="C332" s="34">
        <v>0</v>
      </c>
      <c r="D332" s="54">
        <v>0</v>
      </c>
      <c r="E332" s="54">
        <v>0</v>
      </c>
      <c r="F332" s="54">
        <v>0</v>
      </c>
      <c r="G332" s="54">
        <v>0</v>
      </c>
    </row>
    <row r="333" spans="1:7" ht="15.75">
      <c r="A333" s="10"/>
      <c r="B333" s="4">
        <v>2015</v>
      </c>
      <c r="C333" s="34">
        <v>0</v>
      </c>
      <c r="D333" s="54">
        <v>0</v>
      </c>
      <c r="E333" s="54">
        <v>0</v>
      </c>
      <c r="F333" s="54">
        <v>0</v>
      </c>
      <c r="G333" s="54">
        <v>0</v>
      </c>
    </row>
    <row r="334" spans="1:7" ht="31.5">
      <c r="A334" s="13" t="s">
        <v>200</v>
      </c>
      <c r="B334" s="6" t="s">
        <v>242</v>
      </c>
      <c r="C334" s="35">
        <f>C348+C363+C371+C379</f>
        <v>47</v>
      </c>
      <c r="D334" s="68">
        <v>0</v>
      </c>
      <c r="E334" s="68">
        <v>1214.856</v>
      </c>
      <c r="F334" s="68">
        <v>809.904</v>
      </c>
      <c r="G334" s="68">
        <v>2024.76</v>
      </c>
    </row>
    <row r="335" spans="1:7" ht="15.75">
      <c r="A335" s="13"/>
      <c r="B335" s="6">
        <v>2010</v>
      </c>
      <c r="C335" s="35">
        <v>0</v>
      </c>
      <c r="D335" s="68">
        <v>0</v>
      </c>
      <c r="E335" s="68">
        <v>0</v>
      </c>
      <c r="F335" s="68">
        <v>0</v>
      </c>
      <c r="G335" s="68">
        <v>0</v>
      </c>
    </row>
    <row r="336" spans="1:7" ht="15.75">
      <c r="A336" s="10"/>
      <c r="B336" s="6">
        <v>2011</v>
      </c>
      <c r="C336" s="35">
        <v>9</v>
      </c>
      <c r="D336" s="68">
        <v>0</v>
      </c>
      <c r="E336" s="68">
        <v>232.632</v>
      </c>
      <c r="F336" s="68">
        <v>155.08</v>
      </c>
      <c r="G336" s="68">
        <v>387.72</v>
      </c>
    </row>
    <row r="337" spans="1:7" ht="15.75">
      <c r="A337" s="10"/>
      <c r="B337" s="6">
        <v>2012</v>
      </c>
      <c r="C337" s="35">
        <v>11</v>
      </c>
      <c r="D337" s="68">
        <v>0</v>
      </c>
      <c r="E337" s="68">
        <v>284.328</v>
      </c>
      <c r="F337" s="68">
        <v>189.552</v>
      </c>
      <c r="G337" s="68">
        <v>473.88</v>
      </c>
    </row>
    <row r="338" spans="1:7" ht="15.75">
      <c r="A338" s="10"/>
      <c r="B338" s="6">
        <v>2013</v>
      </c>
      <c r="C338" s="35">
        <v>13</v>
      </c>
      <c r="D338" s="68">
        <v>0</v>
      </c>
      <c r="E338" s="68">
        <v>336.024</v>
      </c>
      <c r="F338" s="68">
        <v>224.016</v>
      </c>
      <c r="G338" s="68">
        <v>560.04</v>
      </c>
    </row>
    <row r="339" spans="1:7" ht="15.75">
      <c r="A339" s="10"/>
      <c r="B339" s="6">
        <v>2014</v>
      </c>
      <c r="C339" s="35">
        <v>14</v>
      </c>
      <c r="D339" s="68">
        <v>0</v>
      </c>
      <c r="E339" s="68">
        <v>361.872</v>
      </c>
      <c r="F339" s="68">
        <v>241.248</v>
      </c>
      <c r="G339" s="68">
        <v>603.12</v>
      </c>
    </row>
    <row r="340" spans="1:7" ht="15.75">
      <c r="A340" s="10"/>
      <c r="B340" s="6">
        <v>2015</v>
      </c>
      <c r="C340" s="35">
        <v>0</v>
      </c>
      <c r="D340" s="68">
        <v>0</v>
      </c>
      <c r="E340" s="68">
        <v>0</v>
      </c>
      <c r="F340" s="68">
        <v>0</v>
      </c>
      <c r="G340" s="68">
        <v>0</v>
      </c>
    </row>
    <row r="341" spans="1:7" ht="15.75">
      <c r="A341" s="13" t="s">
        <v>201</v>
      </c>
      <c r="B341" s="6" t="s">
        <v>279</v>
      </c>
      <c r="C341" s="35">
        <v>47</v>
      </c>
      <c r="D341" s="68">
        <v>0</v>
      </c>
      <c r="E341" s="68">
        <v>1214.856</v>
      </c>
      <c r="F341" s="68">
        <v>809.904</v>
      </c>
      <c r="G341" s="68">
        <v>2024.76</v>
      </c>
    </row>
    <row r="342" spans="1:7" ht="15.75">
      <c r="A342" s="13"/>
      <c r="B342" s="4">
        <v>2010</v>
      </c>
      <c r="C342" s="34">
        <v>0</v>
      </c>
      <c r="D342" s="54">
        <v>0</v>
      </c>
      <c r="E342" s="54">
        <v>0</v>
      </c>
      <c r="F342" s="54">
        <v>0</v>
      </c>
      <c r="G342" s="54">
        <v>0</v>
      </c>
    </row>
    <row r="343" spans="1:7" ht="15.75">
      <c r="A343" s="10"/>
      <c r="B343" s="4">
        <v>2011</v>
      </c>
      <c r="C343" s="34">
        <v>9</v>
      </c>
      <c r="D343" s="54">
        <v>0</v>
      </c>
      <c r="E343" s="54">
        <v>232.632</v>
      </c>
      <c r="F343" s="54">
        <v>155.08</v>
      </c>
      <c r="G343" s="54">
        <v>387.72</v>
      </c>
    </row>
    <row r="344" spans="1:7" ht="15.75">
      <c r="A344" s="10"/>
      <c r="B344" s="4">
        <v>2012</v>
      </c>
      <c r="C344" s="34">
        <v>11</v>
      </c>
      <c r="D344" s="54">
        <v>0</v>
      </c>
      <c r="E344" s="54">
        <v>284.328</v>
      </c>
      <c r="F344" s="54">
        <v>189.552</v>
      </c>
      <c r="G344" s="54">
        <v>473.88</v>
      </c>
    </row>
    <row r="345" spans="1:7" ht="15.75">
      <c r="A345" s="10"/>
      <c r="B345" s="4">
        <v>2013</v>
      </c>
      <c r="C345" s="34">
        <v>13</v>
      </c>
      <c r="D345" s="54">
        <v>0</v>
      </c>
      <c r="E345" s="54">
        <v>336.024</v>
      </c>
      <c r="F345" s="54">
        <v>224.016</v>
      </c>
      <c r="G345" s="54">
        <v>560.04</v>
      </c>
    </row>
    <row r="346" spans="1:7" ht="15.75">
      <c r="A346" s="10"/>
      <c r="B346" s="4">
        <v>2014</v>
      </c>
      <c r="C346" s="34">
        <v>14</v>
      </c>
      <c r="D346" s="54">
        <v>0</v>
      </c>
      <c r="E346" s="54">
        <v>361.872</v>
      </c>
      <c r="F346" s="54">
        <v>241.248</v>
      </c>
      <c r="G346" s="54">
        <v>603.12</v>
      </c>
    </row>
    <row r="347" spans="1:7" ht="15.75">
      <c r="A347" s="10"/>
      <c r="B347" s="4">
        <v>2015</v>
      </c>
      <c r="C347" s="34">
        <v>0</v>
      </c>
      <c r="D347" s="54">
        <v>0</v>
      </c>
      <c r="E347" s="54">
        <v>0</v>
      </c>
      <c r="F347" s="54">
        <v>0</v>
      </c>
      <c r="G347" s="54">
        <v>0</v>
      </c>
    </row>
    <row r="348" spans="1:7" ht="15.75" customHeight="1">
      <c r="A348" s="211" t="s">
        <v>202</v>
      </c>
      <c r="B348" s="197" t="s">
        <v>282</v>
      </c>
      <c r="C348" s="34">
        <v>0</v>
      </c>
      <c r="D348" s="54">
        <v>0</v>
      </c>
      <c r="E348" s="54">
        <v>0</v>
      </c>
      <c r="F348" s="54">
        <v>0</v>
      </c>
      <c r="G348" s="54">
        <v>0</v>
      </c>
    </row>
    <row r="349" spans="1:7" ht="15.75">
      <c r="A349" s="196"/>
      <c r="B349" s="198"/>
      <c r="C349" s="34">
        <v>0</v>
      </c>
      <c r="D349" s="54">
        <v>0</v>
      </c>
      <c r="E349" s="54">
        <v>0</v>
      </c>
      <c r="F349" s="54">
        <v>0</v>
      </c>
      <c r="G349" s="54">
        <v>0</v>
      </c>
    </row>
    <row r="350" spans="1:7" ht="16.5" thickBot="1">
      <c r="A350" s="185"/>
      <c r="B350" s="203">
        <v>2010</v>
      </c>
      <c r="C350" s="186">
        <v>0</v>
      </c>
      <c r="D350" s="204">
        <v>0</v>
      </c>
      <c r="E350" s="204">
        <v>0</v>
      </c>
      <c r="F350" s="204">
        <v>0</v>
      </c>
      <c r="G350" s="204">
        <v>0</v>
      </c>
    </row>
    <row r="351" spans="1:7" ht="15.75">
      <c r="A351" s="180"/>
      <c r="B351" s="133">
        <v>2011</v>
      </c>
      <c r="C351" s="194">
        <v>0</v>
      </c>
      <c r="D351" s="153">
        <v>0</v>
      </c>
      <c r="E351" s="153">
        <v>0</v>
      </c>
      <c r="F351" s="153">
        <v>0</v>
      </c>
      <c r="G351" s="153">
        <v>0</v>
      </c>
    </row>
    <row r="352" spans="1:7" ht="15.75">
      <c r="A352" s="10"/>
      <c r="B352" s="4">
        <v>2012</v>
      </c>
      <c r="C352" s="34">
        <v>0</v>
      </c>
      <c r="D352" s="54">
        <v>0</v>
      </c>
      <c r="E352" s="54">
        <v>0</v>
      </c>
      <c r="F352" s="54">
        <v>0</v>
      </c>
      <c r="G352" s="54">
        <v>0</v>
      </c>
    </row>
    <row r="353" spans="1:7" ht="15.75">
      <c r="A353" s="10"/>
      <c r="B353" s="4">
        <v>2013</v>
      </c>
      <c r="C353" s="34">
        <v>0</v>
      </c>
      <c r="D353" s="54">
        <v>0</v>
      </c>
      <c r="E353" s="54">
        <v>0</v>
      </c>
      <c r="F353" s="54">
        <v>0</v>
      </c>
      <c r="G353" s="54">
        <v>0</v>
      </c>
    </row>
    <row r="354" spans="1:7" ht="15.75">
      <c r="A354" s="10"/>
      <c r="B354" s="4">
        <v>2014</v>
      </c>
      <c r="C354" s="34">
        <v>0</v>
      </c>
      <c r="D354" s="54">
        <v>0</v>
      </c>
      <c r="E354" s="54">
        <v>0</v>
      </c>
      <c r="F354" s="54">
        <v>0</v>
      </c>
      <c r="G354" s="54">
        <v>0</v>
      </c>
    </row>
    <row r="355" spans="1:7" s="122" customFormat="1" ht="15.75">
      <c r="A355" s="10"/>
      <c r="B355" s="4">
        <v>2015</v>
      </c>
      <c r="C355" s="34">
        <v>0</v>
      </c>
      <c r="D355" s="54">
        <v>0</v>
      </c>
      <c r="E355" s="54">
        <v>0</v>
      </c>
      <c r="F355" s="54">
        <v>0</v>
      </c>
      <c r="G355" s="54">
        <v>0</v>
      </c>
    </row>
    <row r="356" spans="1:7" s="122" customFormat="1" ht="15.75">
      <c r="A356" s="13" t="s">
        <v>204</v>
      </c>
      <c r="B356" s="6" t="s">
        <v>283</v>
      </c>
      <c r="C356" s="35">
        <v>47</v>
      </c>
      <c r="D356" s="68">
        <v>0</v>
      </c>
      <c r="E356" s="68">
        <v>1214.856</v>
      </c>
      <c r="F356" s="68">
        <v>809.904</v>
      </c>
      <c r="G356" s="68">
        <v>2024.76</v>
      </c>
    </row>
    <row r="357" spans="1:7" ht="15.75">
      <c r="A357" s="13"/>
      <c r="B357" s="4">
        <v>2010</v>
      </c>
      <c r="C357" s="34">
        <v>0</v>
      </c>
      <c r="D357" s="54">
        <v>0</v>
      </c>
      <c r="E357" s="54">
        <v>0</v>
      </c>
      <c r="F357" s="54">
        <v>0</v>
      </c>
      <c r="G357" s="54">
        <v>0</v>
      </c>
    </row>
    <row r="358" spans="1:7" ht="15.75">
      <c r="A358" s="10"/>
      <c r="B358" s="4">
        <v>2011</v>
      </c>
      <c r="C358" s="34">
        <v>9</v>
      </c>
      <c r="D358" s="54">
        <v>0</v>
      </c>
      <c r="E358" s="54">
        <v>232.632</v>
      </c>
      <c r="F358" s="54">
        <v>155.08</v>
      </c>
      <c r="G358" s="54">
        <v>387.72</v>
      </c>
    </row>
    <row r="359" spans="1:7" ht="15.75">
      <c r="A359" s="10"/>
      <c r="B359" s="4">
        <v>2012</v>
      </c>
      <c r="C359" s="34">
        <v>11</v>
      </c>
      <c r="D359" s="54">
        <v>0</v>
      </c>
      <c r="E359" s="54">
        <v>284.328</v>
      </c>
      <c r="F359" s="54">
        <v>189.552</v>
      </c>
      <c r="G359" s="54">
        <v>473.88</v>
      </c>
    </row>
    <row r="360" spans="1:7" ht="15.75">
      <c r="A360" s="10"/>
      <c r="B360" s="4">
        <v>2013</v>
      </c>
      <c r="C360" s="34">
        <v>13</v>
      </c>
      <c r="D360" s="54">
        <v>0</v>
      </c>
      <c r="E360" s="54">
        <v>336.024</v>
      </c>
      <c r="F360" s="54">
        <v>224.016</v>
      </c>
      <c r="G360" s="54">
        <v>560.04</v>
      </c>
    </row>
    <row r="361" spans="1:7" ht="15.75">
      <c r="A361" s="10"/>
      <c r="B361" s="4">
        <v>2014</v>
      </c>
      <c r="C361" s="34">
        <v>14</v>
      </c>
      <c r="D361" s="54">
        <v>0</v>
      </c>
      <c r="E361" s="54">
        <v>361.872</v>
      </c>
      <c r="F361" s="54">
        <v>241.248</v>
      </c>
      <c r="G361" s="54">
        <v>603.12</v>
      </c>
    </row>
    <row r="362" spans="1:7" ht="15.75">
      <c r="A362" s="10"/>
      <c r="B362" s="4">
        <v>2015</v>
      </c>
      <c r="C362" s="34">
        <v>0</v>
      </c>
      <c r="D362" s="54">
        <v>0</v>
      </c>
      <c r="E362" s="54">
        <v>0</v>
      </c>
      <c r="F362" s="54">
        <v>0</v>
      </c>
      <c r="G362" s="54">
        <v>0</v>
      </c>
    </row>
    <row r="363" spans="1:7" ht="15.75">
      <c r="A363" s="209" t="s">
        <v>205</v>
      </c>
      <c r="B363" s="250" t="s">
        <v>0</v>
      </c>
      <c r="C363" s="213">
        <v>13</v>
      </c>
      <c r="D363" s="206">
        <v>0</v>
      </c>
      <c r="E363" s="206">
        <v>336.024</v>
      </c>
      <c r="F363" s="206">
        <v>224.016</v>
      </c>
      <c r="G363" s="206">
        <v>560.04</v>
      </c>
    </row>
    <row r="364" spans="1:7" ht="15.75">
      <c r="A364" s="210"/>
      <c r="B364" s="214"/>
      <c r="C364" s="205"/>
      <c r="D364" s="207"/>
      <c r="E364" s="207"/>
      <c r="F364" s="207"/>
      <c r="G364" s="207"/>
    </row>
    <row r="365" spans="1:7" ht="15.75">
      <c r="A365" s="10"/>
      <c r="B365" s="4">
        <v>2010</v>
      </c>
      <c r="C365" s="34">
        <v>0</v>
      </c>
      <c r="D365" s="54">
        <v>0</v>
      </c>
      <c r="E365" s="54">
        <v>0</v>
      </c>
      <c r="F365" s="54">
        <v>0</v>
      </c>
      <c r="G365" s="54">
        <v>0</v>
      </c>
    </row>
    <row r="366" spans="1:7" ht="15.75">
      <c r="A366" s="10"/>
      <c r="B366" s="4">
        <v>2011</v>
      </c>
      <c r="C366" s="34">
        <v>3</v>
      </c>
      <c r="D366" s="54">
        <v>0</v>
      </c>
      <c r="E366" s="54">
        <v>77.544</v>
      </c>
      <c r="F366" s="54">
        <v>51.696</v>
      </c>
      <c r="G366" s="54">
        <v>129.24</v>
      </c>
    </row>
    <row r="367" spans="1:7" ht="15.75">
      <c r="A367" s="10"/>
      <c r="B367" s="4">
        <v>2012</v>
      </c>
      <c r="C367" s="34">
        <v>3</v>
      </c>
      <c r="D367" s="54">
        <v>0</v>
      </c>
      <c r="E367" s="54">
        <v>77.544</v>
      </c>
      <c r="F367" s="54">
        <v>51.696</v>
      </c>
      <c r="G367" s="54">
        <v>129.24</v>
      </c>
    </row>
    <row r="368" spans="1:7" ht="15.75">
      <c r="A368" s="10"/>
      <c r="B368" s="4">
        <v>2013</v>
      </c>
      <c r="C368" s="34">
        <v>3</v>
      </c>
      <c r="D368" s="54">
        <v>0</v>
      </c>
      <c r="E368" s="54">
        <v>77.544</v>
      </c>
      <c r="F368" s="54">
        <v>51.696</v>
      </c>
      <c r="G368" s="54">
        <v>129.24</v>
      </c>
    </row>
    <row r="369" spans="1:7" ht="15.75">
      <c r="A369" s="10"/>
      <c r="B369" s="4">
        <v>2014</v>
      </c>
      <c r="C369" s="34">
        <v>4</v>
      </c>
      <c r="D369" s="54">
        <v>0</v>
      </c>
      <c r="E369" s="54">
        <v>103.392</v>
      </c>
      <c r="F369" s="54">
        <v>68.928</v>
      </c>
      <c r="G369" s="54">
        <v>172.32</v>
      </c>
    </row>
    <row r="370" spans="1:7" ht="15.75">
      <c r="A370" s="10"/>
      <c r="B370" s="4">
        <v>2015</v>
      </c>
      <c r="C370" s="34">
        <v>0</v>
      </c>
      <c r="D370" s="54">
        <v>0</v>
      </c>
      <c r="E370" s="54">
        <v>0</v>
      </c>
      <c r="F370" s="54">
        <v>0</v>
      </c>
      <c r="G370" s="54">
        <v>0</v>
      </c>
    </row>
    <row r="371" spans="1:7" ht="15.75" customHeight="1">
      <c r="A371" s="209" t="s">
        <v>206</v>
      </c>
      <c r="B371" s="250" t="s">
        <v>1</v>
      </c>
      <c r="C371" s="213">
        <v>17</v>
      </c>
      <c r="D371" s="208">
        <v>0</v>
      </c>
      <c r="E371" s="208">
        <v>439.416</v>
      </c>
      <c r="F371" s="206">
        <v>292.944</v>
      </c>
      <c r="G371" s="206">
        <v>732.36</v>
      </c>
    </row>
    <row r="372" spans="1:7" ht="15.75">
      <c r="A372" s="210"/>
      <c r="B372" s="214"/>
      <c r="C372" s="205"/>
      <c r="D372" s="208"/>
      <c r="E372" s="208"/>
      <c r="F372" s="207"/>
      <c r="G372" s="207"/>
    </row>
    <row r="373" spans="1:7" ht="15.75">
      <c r="A373" s="10"/>
      <c r="B373" s="4">
        <v>2010</v>
      </c>
      <c r="C373" s="34">
        <v>0</v>
      </c>
      <c r="D373" s="54">
        <v>0</v>
      </c>
      <c r="E373" s="54">
        <v>0</v>
      </c>
      <c r="F373" s="54">
        <v>0</v>
      </c>
      <c r="G373" s="54">
        <v>0</v>
      </c>
    </row>
    <row r="374" spans="1:7" ht="15.75">
      <c r="A374" s="10"/>
      <c r="B374" s="4">
        <v>2011</v>
      </c>
      <c r="C374" s="34">
        <v>3</v>
      </c>
      <c r="D374" s="54">
        <v>0</v>
      </c>
      <c r="E374" s="54">
        <v>77.544</v>
      </c>
      <c r="F374" s="54">
        <v>51.696</v>
      </c>
      <c r="G374" s="54">
        <v>129.24</v>
      </c>
    </row>
    <row r="375" spans="1:7" ht="15.75">
      <c r="A375" s="10"/>
      <c r="B375" s="4">
        <v>2012</v>
      </c>
      <c r="C375" s="34">
        <v>4</v>
      </c>
      <c r="D375" s="54">
        <v>0</v>
      </c>
      <c r="E375" s="54">
        <v>103.392</v>
      </c>
      <c r="F375" s="54">
        <v>68.928</v>
      </c>
      <c r="G375" s="54">
        <v>172.32</v>
      </c>
    </row>
    <row r="376" spans="1:7" ht="15.75">
      <c r="A376" s="10"/>
      <c r="B376" s="4">
        <v>2013</v>
      </c>
      <c r="C376" s="34">
        <v>5</v>
      </c>
      <c r="D376" s="54">
        <v>0</v>
      </c>
      <c r="E376" s="225">
        <v>129.24</v>
      </c>
      <c r="F376" s="54">
        <v>86.16</v>
      </c>
      <c r="G376" s="54">
        <v>215.4</v>
      </c>
    </row>
    <row r="377" spans="1:7" ht="15.75">
      <c r="A377" s="10"/>
      <c r="B377" s="4">
        <v>2014</v>
      </c>
      <c r="C377" s="34">
        <v>5</v>
      </c>
      <c r="D377" s="54">
        <v>0</v>
      </c>
      <c r="E377" s="225">
        <v>129.24</v>
      </c>
      <c r="F377" s="54">
        <v>86.16</v>
      </c>
      <c r="G377" s="54">
        <v>215.4</v>
      </c>
    </row>
    <row r="378" spans="1:7" ht="15.75">
      <c r="A378" s="10"/>
      <c r="B378" s="4">
        <v>2015</v>
      </c>
      <c r="C378" s="34">
        <v>0</v>
      </c>
      <c r="D378" s="54">
        <v>0</v>
      </c>
      <c r="E378" s="54">
        <v>0</v>
      </c>
      <c r="F378" s="54">
        <v>0</v>
      </c>
      <c r="G378" s="54">
        <v>0</v>
      </c>
    </row>
    <row r="379" spans="1:7" ht="15.75" customHeight="1">
      <c r="A379" s="209" t="s">
        <v>235</v>
      </c>
      <c r="B379" s="250" t="s">
        <v>2</v>
      </c>
      <c r="C379" s="213">
        <v>17</v>
      </c>
      <c r="D379" s="208">
        <v>0</v>
      </c>
      <c r="E379" s="208">
        <v>71.995</v>
      </c>
      <c r="F379" s="206">
        <v>47.991</v>
      </c>
      <c r="G379" s="206">
        <v>119.986</v>
      </c>
    </row>
    <row r="380" spans="1:7" ht="15.75">
      <c r="A380" s="210"/>
      <c r="B380" s="214"/>
      <c r="C380" s="205"/>
      <c r="D380" s="208"/>
      <c r="E380" s="208"/>
      <c r="F380" s="207"/>
      <c r="G380" s="207"/>
    </row>
    <row r="381" spans="1:7" ht="15.75">
      <c r="A381" s="10"/>
      <c r="B381" s="4">
        <v>2010</v>
      </c>
      <c r="C381" s="34">
        <v>0</v>
      </c>
      <c r="D381" s="54">
        <v>0</v>
      </c>
      <c r="E381" s="54">
        <v>0</v>
      </c>
      <c r="F381" s="54">
        <v>0</v>
      </c>
      <c r="G381" s="54">
        <v>0</v>
      </c>
    </row>
    <row r="382" spans="1:7" ht="15.75">
      <c r="A382" s="10"/>
      <c r="B382" s="4">
        <v>2011</v>
      </c>
      <c r="C382" s="34">
        <v>3</v>
      </c>
      <c r="D382" s="54">
        <v>0</v>
      </c>
      <c r="E382" s="54">
        <v>77.544</v>
      </c>
      <c r="F382" s="54">
        <v>51.696</v>
      </c>
      <c r="G382" s="54">
        <v>129.24</v>
      </c>
    </row>
    <row r="383" spans="1:7" ht="15.75">
      <c r="A383" s="10"/>
      <c r="B383" s="4">
        <v>2012</v>
      </c>
      <c r="C383" s="34">
        <v>4</v>
      </c>
      <c r="D383" s="54">
        <v>0</v>
      </c>
      <c r="E383" s="54">
        <v>103.392</v>
      </c>
      <c r="F383" s="54">
        <v>68.928</v>
      </c>
      <c r="G383" s="54">
        <v>172.32</v>
      </c>
    </row>
    <row r="384" spans="1:7" ht="15.75">
      <c r="A384" s="10"/>
      <c r="B384" s="4">
        <v>2013</v>
      </c>
      <c r="C384" s="34">
        <v>5</v>
      </c>
      <c r="D384" s="54">
        <v>0</v>
      </c>
      <c r="E384" s="225">
        <v>129.24</v>
      </c>
      <c r="F384" s="54">
        <v>86.16</v>
      </c>
      <c r="G384" s="54">
        <v>215.4</v>
      </c>
    </row>
    <row r="385" spans="1:7" ht="15.75">
      <c r="A385" s="10"/>
      <c r="B385" s="4">
        <v>2014</v>
      </c>
      <c r="C385" s="34">
        <v>5</v>
      </c>
      <c r="D385" s="54">
        <v>0</v>
      </c>
      <c r="E385" s="54">
        <v>129.24</v>
      </c>
      <c r="F385" s="54">
        <v>86.16</v>
      </c>
      <c r="G385" s="54">
        <v>215.4</v>
      </c>
    </row>
    <row r="386" spans="1:7" ht="15.75">
      <c r="A386" s="10"/>
      <c r="B386" s="4">
        <v>2015</v>
      </c>
      <c r="C386" s="34">
        <v>0</v>
      </c>
      <c r="D386" s="54">
        <v>0</v>
      </c>
      <c r="E386" s="54">
        <v>0</v>
      </c>
      <c r="F386" s="54">
        <v>0</v>
      </c>
      <c r="G386" s="54">
        <v>0</v>
      </c>
    </row>
    <row r="387" spans="1:7" ht="63">
      <c r="A387" s="13" t="s">
        <v>246</v>
      </c>
      <c r="B387" s="6" t="s">
        <v>192</v>
      </c>
      <c r="C387" s="35">
        <f>C401+C409</f>
        <v>392</v>
      </c>
      <c r="D387" s="68">
        <v>0</v>
      </c>
      <c r="E387" s="68">
        <v>10132.416</v>
      </c>
      <c r="F387" s="68">
        <v>6754.944</v>
      </c>
      <c r="G387" s="68">
        <v>16887.36</v>
      </c>
    </row>
    <row r="388" spans="1:7" ht="15.75">
      <c r="A388" s="13"/>
      <c r="B388" s="6">
        <v>2010</v>
      </c>
      <c r="C388" s="35">
        <v>50</v>
      </c>
      <c r="D388" s="68">
        <v>0</v>
      </c>
      <c r="E388" s="226">
        <v>1292.4</v>
      </c>
      <c r="F388" s="68">
        <v>861.6</v>
      </c>
      <c r="G388" s="68">
        <v>2154</v>
      </c>
    </row>
    <row r="389" spans="1:7" ht="15.75">
      <c r="A389" s="10"/>
      <c r="B389" s="6">
        <v>2011</v>
      </c>
      <c r="C389" s="35">
        <v>142</v>
      </c>
      <c r="D389" s="68">
        <v>0</v>
      </c>
      <c r="E389" s="68">
        <v>3670.416</v>
      </c>
      <c r="F389" s="68">
        <v>2446.944</v>
      </c>
      <c r="G389" s="68">
        <v>6117.36</v>
      </c>
    </row>
    <row r="390" spans="1:7" ht="15.75">
      <c r="A390" s="10"/>
      <c r="B390" s="6">
        <v>2012</v>
      </c>
      <c r="C390" s="35">
        <v>100</v>
      </c>
      <c r="D390" s="68">
        <v>0</v>
      </c>
      <c r="E390" s="68">
        <v>2584.8</v>
      </c>
      <c r="F390" s="68">
        <v>1723.2</v>
      </c>
      <c r="G390" s="68">
        <v>4308</v>
      </c>
    </row>
    <row r="391" spans="1:7" ht="15.75">
      <c r="A391" s="10"/>
      <c r="B391" s="6">
        <v>2013</v>
      </c>
      <c r="C391" s="35">
        <v>100</v>
      </c>
      <c r="D391" s="68">
        <v>0</v>
      </c>
      <c r="E391" s="68">
        <v>2584.8</v>
      </c>
      <c r="F391" s="68">
        <v>1723.2</v>
      </c>
      <c r="G391" s="68">
        <v>4308</v>
      </c>
    </row>
    <row r="392" spans="1:7" ht="15.75">
      <c r="A392" s="10"/>
      <c r="B392" s="6">
        <v>2014</v>
      </c>
      <c r="C392" s="35">
        <v>0</v>
      </c>
      <c r="D392" s="68">
        <v>0</v>
      </c>
      <c r="E392" s="68">
        <v>0</v>
      </c>
      <c r="F392" s="68">
        <v>0</v>
      </c>
      <c r="G392" s="68">
        <v>0</v>
      </c>
    </row>
    <row r="393" spans="1:7" ht="15.75">
      <c r="A393" s="10"/>
      <c r="B393" s="6">
        <v>2015</v>
      </c>
      <c r="C393" s="35">
        <v>0</v>
      </c>
      <c r="D393" s="68">
        <v>0</v>
      </c>
      <c r="E393" s="68">
        <v>0</v>
      </c>
      <c r="F393" s="68">
        <v>0</v>
      </c>
      <c r="G393" s="68">
        <v>0</v>
      </c>
    </row>
    <row r="394" spans="1:7" ht="31.5">
      <c r="A394" s="13" t="s">
        <v>247</v>
      </c>
      <c r="B394" s="6" t="s">
        <v>193</v>
      </c>
      <c r="C394" s="35">
        <f>C401</f>
        <v>62</v>
      </c>
      <c r="D394" s="68">
        <v>0</v>
      </c>
      <c r="E394" s="68">
        <v>1602.576</v>
      </c>
      <c r="F394" s="68">
        <v>1068.384</v>
      </c>
      <c r="G394" s="68">
        <v>2670.96</v>
      </c>
    </row>
    <row r="395" spans="1:7" ht="15.75">
      <c r="A395" s="10"/>
      <c r="B395" s="4">
        <v>2010</v>
      </c>
      <c r="C395" s="34">
        <v>0</v>
      </c>
      <c r="D395" s="54">
        <v>0</v>
      </c>
      <c r="E395" s="54">
        <v>0</v>
      </c>
      <c r="F395" s="54">
        <v>0</v>
      </c>
      <c r="G395" s="54">
        <v>0</v>
      </c>
    </row>
    <row r="396" spans="1:7" ht="15.75">
      <c r="A396" s="10"/>
      <c r="B396" s="4">
        <v>2011</v>
      </c>
      <c r="C396" s="34">
        <v>62</v>
      </c>
      <c r="D396" s="54">
        <v>0</v>
      </c>
      <c r="E396" s="54">
        <v>1602.576</v>
      </c>
      <c r="F396" s="54">
        <v>1068.384</v>
      </c>
      <c r="G396" s="54">
        <v>2670.96</v>
      </c>
    </row>
    <row r="397" spans="1:7" ht="15.75">
      <c r="A397" s="10"/>
      <c r="B397" s="4">
        <v>2012</v>
      </c>
      <c r="C397" s="34">
        <v>0</v>
      </c>
      <c r="D397" s="54">
        <v>0</v>
      </c>
      <c r="E397" s="54">
        <v>0</v>
      </c>
      <c r="F397" s="54">
        <v>0</v>
      </c>
      <c r="G397" s="54">
        <v>0</v>
      </c>
    </row>
    <row r="398" spans="1:7" ht="15.75">
      <c r="A398" s="10"/>
      <c r="B398" s="4">
        <v>2013</v>
      </c>
      <c r="C398" s="34">
        <v>0</v>
      </c>
      <c r="D398" s="54">
        <v>0</v>
      </c>
      <c r="E398" s="54">
        <v>0</v>
      </c>
      <c r="F398" s="54">
        <v>0</v>
      </c>
      <c r="G398" s="54">
        <v>0</v>
      </c>
    </row>
    <row r="399" spans="1:7" ht="15.75">
      <c r="A399" s="10"/>
      <c r="B399" s="4">
        <v>2014</v>
      </c>
      <c r="C399" s="34">
        <v>0</v>
      </c>
      <c r="D399" s="54">
        <v>0</v>
      </c>
      <c r="E399" s="54">
        <v>0</v>
      </c>
      <c r="F399" s="54">
        <v>0</v>
      </c>
      <c r="G399" s="54">
        <v>0</v>
      </c>
    </row>
    <row r="400" spans="1:7" ht="15.75">
      <c r="A400" s="10"/>
      <c r="B400" s="4">
        <v>2015</v>
      </c>
      <c r="C400" s="34">
        <v>0</v>
      </c>
      <c r="D400" s="54">
        <v>0</v>
      </c>
      <c r="E400" s="54">
        <v>0</v>
      </c>
      <c r="F400" s="54">
        <v>0</v>
      </c>
      <c r="G400" s="54">
        <v>0</v>
      </c>
    </row>
    <row r="401" spans="1:7" ht="15.75" customHeight="1">
      <c r="A401" s="209" t="s">
        <v>248</v>
      </c>
      <c r="B401" s="250" t="s">
        <v>194</v>
      </c>
      <c r="C401" s="213">
        <v>62</v>
      </c>
      <c r="D401" s="206">
        <v>0</v>
      </c>
      <c r="E401" s="206">
        <v>1602.576</v>
      </c>
      <c r="F401" s="206">
        <v>1068.384</v>
      </c>
      <c r="G401" s="206">
        <v>2670.96</v>
      </c>
    </row>
    <row r="402" spans="1:7" ht="15.75">
      <c r="A402" s="210"/>
      <c r="B402" s="214"/>
      <c r="C402" s="205"/>
      <c r="D402" s="207"/>
      <c r="E402" s="207"/>
      <c r="F402" s="207"/>
      <c r="G402" s="207"/>
    </row>
    <row r="403" spans="1:7" ht="15.75">
      <c r="A403" s="10"/>
      <c r="B403" s="4">
        <v>2010</v>
      </c>
      <c r="C403" s="34">
        <v>0</v>
      </c>
      <c r="D403" s="54">
        <v>0</v>
      </c>
      <c r="E403" s="54">
        <v>0</v>
      </c>
      <c r="F403" s="54">
        <v>0</v>
      </c>
      <c r="G403" s="54">
        <v>0</v>
      </c>
    </row>
    <row r="404" spans="1:7" ht="15.75">
      <c r="A404" s="10"/>
      <c r="B404" s="4">
        <v>2011</v>
      </c>
      <c r="C404" s="34">
        <v>62</v>
      </c>
      <c r="D404" s="54">
        <v>0</v>
      </c>
      <c r="E404" s="54">
        <v>1602.576</v>
      </c>
      <c r="F404" s="54">
        <v>1068.384</v>
      </c>
      <c r="G404" s="54">
        <v>2670.96</v>
      </c>
    </row>
    <row r="405" spans="1:7" ht="15.75">
      <c r="A405" s="10"/>
      <c r="B405" s="4">
        <v>2012</v>
      </c>
      <c r="C405" s="34">
        <v>0</v>
      </c>
      <c r="D405" s="54">
        <v>0</v>
      </c>
      <c r="E405" s="54">
        <v>0</v>
      </c>
      <c r="F405" s="54">
        <v>0</v>
      </c>
      <c r="G405" s="54">
        <v>0</v>
      </c>
    </row>
    <row r="406" spans="1:7" ht="15.75">
      <c r="A406" s="10"/>
      <c r="B406" s="4">
        <v>2013</v>
      </c>
      <c r="C406" s="34">
        <v>0</v>
      </c>
      <c r="D406" s="54">
        <v>0</v>
      </c>
      <c r="E406" s="54">
        <v>0</v>
      </c>
      <c r="F406" s="54">
        <v>0</v>
      </c>
      <c r="G406" s="54">
        <v>0</v>
      </c>
    </row>
    <row r="407" spans="1:7" ht="15.75">
      <c r="A407" s="10"/>
      <c r="B407" s="4">
        <v>2014</v>
      </c>
      <c r="C407" s="34">
        <v>0</v>
      </c>
      <c r="D407" s="54">
        <v>0</v>
      </c>
      <c r="E407" s="54">
        <v>0</v>
      </c>
      <c r="F407" s="54">
        <v>0</v>
      </c>
      <c r="G407" s="54">
        <v>0</v>
      </c>
    </row>
    <row r="408" spans="1:7" ht="15.75">
      <c r="A408" s="10"/>
      <c r="B408" s="4">
        <v>2015</v>
      </c>
      <c r="C408" s="34">
        <v>0</v>
      </c>
      <c r="D408" s="54">
        <v>0</v>
      </c>
      <c r="E408" s="54">
        <v>0</v>
      </c>
      <c r="F408" s="54">
        <v>0</v>
      </c>
      <c r="G408" s="54">
        <v>0</v>
      </c>
    </row>
    <row r="409" spans="1:7" ht="15.75">
      <c r="A409" s="13" t="s">
        <v>236</v>
      </c>
      <c r="B409" s="6" t="s">
        <v>195</v>
      </c>
      <c r="C409" s="35">
        <f>C417+C426</f>
        <v>330</v>
      </c>
      <c r="D409" s="68">
        <v>0</v>
      </c>
      <c r="E409" s="68">
        <v>8529.84</v>
      </c>
      <c r="F409" s="68">
        <v>5686.56</v>
      </c>
      <c r="G409" s="68">
        <v>13354.8</v>
      </c>
    </row>
    <row r="410" spans="1:7" ht="15.75">
      <c r="A410" s="10"/>
      <c r="B410" s="4">
        <v>2010</v>
      </c>
      <c r="C410" s="34">
        <v>50</v>
      </c>
      <c r="D410" s="54">
        <v>0</v>
      </c>
      <c r="E410" s="225">
        <v>1292.4</v>
      </c>
      <c r="F410" s="54">
        <v>861.6</v>
      </c>
      <c r="G410" s="54">
        <v>2154</v>
      </c>
    </row>
    <row r="411" spans="1:7" ht="15.75">
      <c r="A411" s="10"/>
      <c r="B411" s="4">
        <v>2011</v>
      </c>
      <c r="C411" s="34">
        <v>80</v>
      </c>
      <c r="D411" s="54">
        <v>0</v>
      </c>
      <c r="E411" s="54">
        <v>2067.84</v>
      </c>
      <c r="F411" s="54">
        <v>1378.56</v>
      </c>
      <c r="G411" s="54">
        <v>3446.4</v>
      </c>
    </row>
    <row r="412" spans="1:7" ht="15.75">
      <c r="A412" s="10"/>
      <c r="B412" s="4">
        <v>2012</v>
      </c>
      <c r="C412" s="34">
        <v>100</v>
      </c>
      <c r="D412" s="54">
        <v>0</v>
      </c>
      <c r="E412" s="54">
        <v>2584.8</v>
      </c>
      <c r="F412" s="54">
        <v>1723.2</v>
      </c>
      <c r="G412" s="54">
        <v>4308</v>
      </c>
    </row>
    <row r="413" spans="1:7" ht="15.75">
      <c r="A413" s="10"/>
      <c r="B413" s="4">
        <v>2013</v>
      </c>
      <c r="C413" s="34">
        <v>100</v>
      </c>
      <c r="D413" s="54">
        <v>0</v>
      </c>
      <c r="E413" s="54">
        <v>2584.8</v>
      </c>
      <c r="F413" s="54">
        <v>1723.2</v>
      </c>
      <c r="G413" s="54">
        <v>4308</v>
      </c>
    </row>
    <row r="414" spans="1:7" ht="15.75">
      <c r="A414" s="10"/>
      <c r="B414" s="4">
        <v>2014</v>
      </c>
      <c r="C414" s="34">
        <v>0</v>
      </c>
      <c r="D414" s="54">
        <v>0</v>
      </c>
      <c r="E414" s="118">
        <v>0</v>
      </c>
      <c r="F414" s="118">
        <v>0</v>
      </c>
      <c r="G414" s="118">
        <v>0</v>
      </c>
    </row>
    <row r="415" spans="1:7" ht="15.75">
      <c r="A415" s="10"/>
      <c r="B415" s="4">
        <v>2015</v>
      </c>
      <c r="C415" s="34">
        <v>0</v>
      </c>
      <c r="D415" s="54">
        <v>0</v>
      </c>
      <c r="E415" s="118">
        <v>0</v>
      </c>
      <c r="F415" s="118">
        <v>0</v>
      </c>
      <c r="G415" s="118">
        <v>0</v>
      </c>
    </row>
    <row r="416" spans="1:7" ht="15.75">
      <c r="A416" s="211" t="s">
        <v>237</v>
      </c>
      <c r="B416" s="6" t="s">
        <v>196</v>
      </c>
      <c r="C416" s="34"/>
      <c r="D416" s="54"/>
      <c r="E416" s="54"/>
      <c r="F416" s="54"/>
      <c r="G416" s="54"/>
    </row>
    <row r="417" spans="1:7" ht="15.75" customHeight="1">
      <c r="A417" s="212"/>
      <c r="B417" s="250" t="s">
        <v>481</v>
      </c>
      <c r="C417" s="213">
        <v>320</v>
      </c>
      <c r="D417" s="208">
        <v>0</v>
      </c>
      <c r="E417" s="206">
        <v>1355.2</v>
      </c>
      <c r="F417" s="206">
        <v>903.36</v>
      </c>
      <c r="G417" s="206">
        <v>2258.56</v>
      </c>
    </row>
    <row r="418" spans="1:7" ht="15.75">
      <c r="A418" s="196"/>
      <c r="B418" s="214"/>
      <c r="C418" s="205"/>
      <c r="D418" s="208"/>
      <c r="E418" s="207"/>
      <c r="F418" s="207"/>
      <c r="G418" s="207"/>
    </row>
    <row r="419" spans="1:7" ht="15.75">
      <c r="A419" s="10"/>
      <c r="B419" s="4">
        <v>2010</v>
      </c>
      <c r="C419" s="34">
        <v>40</v>
      </c>
      <c r="D419" s="54">
        <v>0</v>
      </c>
      <c r="E419" s="54">
        <v>1033.92</v>
      </c>
      <c r="F419" s="54">
        <v>689.28</v>
      </c>
      <c r="G419" s="54">
        <v>1723.2</v>
      </c>
    </row>
    <row r="420" spans="1:7" ht="15.75">
      <c r="A420" s="10"/>
      <c r="B420" s="4">
        <v>2011</v>
      </c>
      <c r="C420" s="34">
        <v>80</v>
      </c>
      <c r="D420" s="54">
        <v>0</v>
      </c>
      <c r="E420" s="54">
        <v>2067.84</v>
      </c>
      <c r="F420" s="54">
        <v>1378.56</v>
      </c>
      <c r="G420" s="54">
        <v>3446.4</v>
      </c>
    </row>
    <row r="421" spans="1:7" ht="15.75">
      <c r="A421" s="10"/>
      <c r="B421" s="4">
        <v>2012</v>
      </c>
      <c r="C421" s="34">
        <v>100</v>
      </c>
      <c r="D421" s="54">
        <v>0</v>
      </c>
      <c r="E421" s="54">
        <v>2584.8</v>
      </c>
      <c r="F421" s="54">
        <v>1723.2</v>
      </c>
      <c r="G421" s="54">
        <v>4308</v>
      </c>
    </row>
    <row r="422" spans="1:7" ht="15.75">
      <c r="A422" s="10"/>
      <c r="B422" s="4">
        <v>2013</v>
      </c>
      <c r="C422" s="34">
        <v>100</v>
      </c>
      <c r="D422" s="54">
        <v>0</v>
      </c>
      <c r="E422" s="54">
        <v>2584.8</v>
      </c>
      <c r="F422" s="54">
        <v>1723.2</v>
      </c>
      <c r="G422" s="54">
        <v>4308</v>
      </c>
    </row>
    <row r="423" spans="1:7" ht="15.75">
      <c r="A423" s="10"/>
      <c r="B423" s="4">
        <v>2014</v>
      </c>
      <c r="C423" s="34">
        <v>0</v>
      </c>
      <c r="D423" s="54">
        <v>0</v>
      </c>
      <c r="E423" s="118">
        <v>0</v>
      </c>
      <c r="F423" s="118">
        <v>0</v>
      </c>
      <c r="G423" s="118">
        <v>0</v>
      </c>
    </row>
    <row r="424" spans="1:7" ht="15.75">
      <c r="A424" s="10"/>
      <c r="B424" s="4">
        <v>2015</v>
      </c>
      <c r="C424" s="34">
        <v>0</v>
      </c>
      <c r="D424" s="54">
        <v>0</v>
      </c>
      <c r="E424" s="118">
        <v>0</v>
      </c>
      <c r="F424" s="118">
        <v>0</v>
      </c>
      <c r="G424" s="118">
        <v>0</v>
      </c>
    </row>
    <row r="425" spans="1:7" ht="15.75">
      <c r="A425" s="211" t="s">
        <v>238</v>
      </c>
      <c r="B425" s="6" t="s">
        <v>197</v>
      </c>
      <c r="C425" s="34"/>
      <c r="D425" s="54"/>
      <c r="E425" s="54"/>
      <c r="F425" s="54"/>
      <c r="G425" s="54"/>
    </row>
    <row r="426" spans="1:7" ht="15.75" customHeight="1">
      <c r="A426" s="212"/>
      <c r="B426" s="250" t="s">
        <v>198</v>
      </c>
      <c r="C426" s="213">
        <v>10</v>
      </c>
      <c r="D426" s="206">
        <v>0</v>
      </c>
      <c r="E426" s="206">
        <v>258.48</v>
      </c>
      <c r="F426" s="206">
        <v>172.32</v>
      </c>
      <c r="G426" s="206">
        <v>430.8</v>
      </c>
    </row>
    <row r="427" spans="1:7" ht="15.75">
      <c r="A427" s="196"/>
      <c r="B427" s="214"/>
      <c r="C427" s="205"/>
      <c r="D427" s="207"/>
      <c r="E427" s="207"/>
      <c r="F427" s="207"/>
      <c r="G427" s="207"/>
    </row>
    <row r="428" spans="1:7" ht="15.75">
      <c r="A428" s="10"/>
      <c r="B428" s="4">
        <v>2010</v>
      </c>
      <c r="C428" s="34">
        <v>10</v>
      </c>
      <c r="D428" s="54">
        <v>0</v>
      </c>
      <c r="E428" s="54">
        <v>258.48</v>
      </c>
      <c r="F428" s="54">
        <v>172.32</v>
      </c>
      <c r="G428" s="54">
        <v>430.8</v>
      </c>
    </row>
    <row r="429" spans="1:7" ht="15.75">
      <c r="A429" s="10"/>
      <c r="B429" s="4">
        <v>2011</v>
      </c>
      <c r="C429" s="34">
        <v>0</v>
      </c>
      <c r="D429" s="54">
        <v>0</v>
      </c>
      <c r="E429" s="118">
        <v>0</v>
      </c>
      <c r="F429" s="118">
        <v>0</v>
      </c>
      <c r="G429" s="118">
        <v>0</v>
      </c>
    </row>
    <row r="430" spans="1:7" ht="15.75">
      <c r="A430" s="10"/>
      <c r="B430" s="4">
        <v>2012</v>
      </c>
      <c r="C430" s="34">
        <v>0</v>
      </c>
      <c r="D430" s="54">
        <v>0</v>
      </c>
      <c r="E430" s="118">
        <v>0</v>
      </c>
      <c r="F430" s="118">
        <v>0</v>
      </c>
      <c r="G430" s="118">
        <v>0</v>
      </c>
    </row>
    <row r="431" spans="1:7" ht="15.75">
      <c r="A431" s="10"/>
      <c r="B431" s="4">
        <v>2013</v>
      </c>
      <c r="C431" s="34">
        <v>0</v>
      </c>
      <c r="D431" s="54">
        <v>0</v>
      </c>
      <c r="E431" s="118">
        <v>0</v>
      </c>
      <c r="F431" s="118">
        <v>0</v>
      </c>
      <c r="G431" s="118">
        <v>0</v>
      </c>
    </row>
    <row r="432" spans="1:7" ht="15.75">
      <c r="A432" s="10"/>
      <c r="B432" s="4">
        <v>2014</v>
      </c>
      <c r="C432" s="34">
        <v>0</v>
      </c>
      <c r="D432" s="54">
        <v>0</v>
      </c>
      <c r="E432" s="118">
        <v>0</v>
      </c>
      <c r="F432" s="118">
        <v>0</v>
      </c>
      <c r="G432" s="118">
        <v>0</v>
      </c>
    </row>
    <row r="433" spans="1:7" ht="15.75">
      <c r="A433" s="10"/>
      <c r="B433" s="4">
        <v>2015</v>
      </c>
      <c r="C433" s="34">
        <v>0</v>
      </c>
      <c r="D433" s="54">
        <v>0</v>
      </c>
      <c r="E433" s="118">
        <v>0</v>
      </c>
      <c r="F433" s="118">
        <v>0</v>
      </c>
      <c r="G433" s="118">
        <v>0</v>
      </c>
    </row>
    <row r="434" spans="1:7" ht="15.75">
      <c r="A434" s="10"/>
      <c r="B434" s="6" t="s">
        <v>118</v>
      </c>
      <c r="C434" s="119">
        <f>C11+C165+C242+C334+C387</f>
        <v>645</v>
      </c>
      <c r="D434" s="68">
        <v>0</v>
      </c>
      <c r="E434" s="68">
        <f aca="true" t="shared" si="0" ref="E434:G440">E387+E334+E242+E165+E11</f>
        <v>17266.464</v>
      </c>
      <c r="F434" s="68">
        <f t="shared" si="0"/>
        <v>11510.975999999999</v>
      </c>
      <c r="G434" s="68">
        <f t="shared" si="0"/>
        <v>28777.44</v>
      </c>
    </row>
    <row r="435" spans="1:7" ht="15.75">
      <c r="A435" s="10"/>
      <c r="B435" s="6">
        <v>2010</v>
      </c>
      <c r="C435" s="34">
        <v>50</v>
      </c>
      <c r="D435" s="68">
        <v>0</v>
      </c>
      <c r="E435" s="68">
        <f t="shared" si="0"/>
        <v>1292.4</v>
      </c>
      <c r="F435" s="68">
        <f t="shared" si="0"/>
        <v>861.6</v>
      </c>
      <c r="G435" s="68">
        <f t="shared" si="0"/>
        <v>2154</v>
      </c>
    </row>
    <row r="436" spans="1:7" ht="15.75">
      <c r="A436" s="10"/>
      <c r="B436" s="6">
        <v>2011</v>
      </c>
      <c r="C436" s="34">
        <v>182</v>
      </c>
      <c r="D436" s="68">
        <v>0</v>
      </c>
      <c r="E436" s="68">
        <f t="shared" si="0"/>
        <v>4678.487999999999</v>
      </c>
      <c r="F436" s="68">
        <f t="shared" si="0"/>
        <v>3118.9839999999995</v>
      </c>
      <c r="G436" s="68">
        <f t="shared" si="0"/>
        <v>7797.48</v>
      </c>
    </row>
    <row r="437" spans="1:7" ht="15.75">
      <c r="A437" s="10"/>
      <c r="B437" s="6">
        <v>2012</v>
      </c>
      <c r="C437" s="34">
        <v>173</v>
      </c>
      <c r="D437" s="68">
        <v>0</v>
      </c>
      <c r="E437" s="68">
        <f t="shared" si="0"/>
        <v>4239.072</v>
      </c>
      <c r="F437" s="68">
        <f t="shared" si="0"/>
        <v>2826.048</v>
      </c>
      <c r="G437" s="68">
        <f t="shared" si="0"/>
        <v>7065.120000000001</v>
      </c>
    </row>
    <row r="438" spans="1:7" ht="15.75">
      <c r="A438" s="10"/>
      <c r="B438" s="6">
        <v>2013</v>
      </c>
      <c r="C438" s="34">
        <v>256</v>
      </c>
      <c r="D438" s="68">
        <v>0</v>
      </c>
      <c r="E438" s="68">
        <f t="shared" si="0"/>
        <v>5660.712</v>
      </c>
      <c r="F438" s="68">
        <f t="shared" si="0"/>
        <v>3773.8080000000004</v>
      </c>
      <c r="G438" s="68">
        <f t="shared" si="0"/>
        <v>9434.52</v>
      </c>
    </row>
    <row r="439" spans="1:7" ht="15.75">
      <c r="A439" s="10"/>
      <c r="B439" s="6">
        <v>2014</v>
      </c>
      <c r="C439" s="34">
        <v>48</v>
      </c>
      <c r="D439" s="68">
        <v>0</v>
      </c>
      <c r="E439" s="68">
        <f t="shared" si="0"/>
        <v>1085.616</v>
      </c>
      <c r="F439" s="68">
        <f t="shared" si="0"/>
        <v>723.7439999999999</v>
      </c>
      <c r="G439" s="68">
        <f t="shared" si="0"/>
        <v>1809.3600000000001</v>
      </c>
    </row>
    <row r="440" spans="1:7" ht="16.5" thickBot="1">
      <c r="A440" s="187"/>
      <c r="B440" s="188">
        <v>2015</v>
      </c>
      <c r="C440" s="186">
        <v>27</v>
      </c>
      <c r="D440" s="189">
        <v>0</v>
      </c>
      <c r="E440" s="189">
        <f t="shared" si="0"/>
        <v>516.96</v>
      </c>
      <c r="F440" s="189">
        <f t="shared" si="0"/>
        <v>344.64</v>
      </c>
      <c r="G440" s="189">
        <f t="shared" si="0"/>
        <v>861.6</v>
      </c>
    </row>
  </sheetData>
  <mergeCells count="57">
    <mergeCell ref="A284:A285"/>
    <mergeCell ref="B284:B285"/>
    <mergeCell ref="A6:G6"/>
    <mergeCell ref="C284:C285"/>
    <mergeCell ref="F1:G1"/>
    <mergeCell ref="F2:G2"/>
    <mergeCell ref="D8:G8"/>
    <mergeCell ref="G284:G285"/>
    <mergeCell ref="E284:E285"/>
    <mergeCell ref="D284:D285"/>
    <mergeCell ref="F284:F285"/>
    <mergeCell ref="F3:G3"/>
    <mergeCell ref="F4:G4"/>
    <mergeCell ref="A348:A349"/>
    <mergeCell ref="B348:B349"/>
    <mergeCell ref="A363:A364"/>
    <mergeCell ref="B363:B364"/>
    <mergeCell ref="A416:A418"/>
    <mergeCell ref="B417:B418"/>
    <mergeCell ref="A425:A427"/>
    <mergeCell ref="B426:B427"/>
    <mergeCell ref="A401:A402"/>
    <mergeCell ref="B401:B402"/>
    <mergeCell ref="A371:A372"/>
    <mergeCell ref="B371:B372"/>
    <mergeCell ref="A379:A380"/>
    <mergeCell ref="B379:B380"/>
    <mergeCell ref="G379:G380"/>
    <mergeCell ref="F363:F364"/>
    <mergeCell ref="G363:G364"/>
    <mergeCell ref="F371:F372"/>
    <mergeCell ref="G371:G372"/>
    <mergeCell ref="F379:F380"/>
    <mergeCell ref="G426:G427"/>
    <mergeCell ref="F401:F402"/>
    <mergeCell ref="G401:G402"/>
    <mergeCell ref="E417:E418"/>
    <mergeCell ref="F417:F418"/>
    <mergeCell ref="G417:G418"/>
    <mergeCell ref="E401:E402"/>
    <mergeCell ref="F426:F427"/>
    <mergeCell ref="E379:E380"/>
    <mergeCell ref="C363:C364"/>
    <mergeCell ref="D363:D364"/>
    <mergeCell ref="E363:E364"/>
    <mergeCell ref="C371:C372"/>
    <mergeCell ref="D371:D372"/>
    <mergeCell ref="E371:E372"/>
    <mergeCell ref="C379:C380"/>
    <mergeCell ref="D379:D380"/>
    <mergeCell ref="C426:C427"/>
    <mergeCell ref="E426:E427"/>
    <mergeCell ref="C401:C402"/>
    <mergeCell ref="D401:D402"/>
    <mergeCell ref="C417:C418"/>
    <mergeCell ref="D417:D418"/>
    <mergeCell ref="D426:D427"/>
  </mergeCells>
  <printOptions/>
  <pageMargins left="1.3385826771653544" right="0.9055118110236221" top="0.5118110236220472" bottom="0.3937007874015748" header="0.5118110236220472" footer="0.5118110236220472"/>
  <pageSetup horizontalDpi="600" verticalDpi="600" orientation="portrait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Normal="75" zoomScaleSheetLayoutView="100" workbookViewId="0" topLeftCell="B1">
      <selection activeCell="D3" sqref="D3"/>
    </sheetView>
  </sheetViews>
  <sheetFormatPr defaultColWidth="9.00390625" defaultRowHeight="12.75"/>
  <cols>
    <col min="1" max="1" width="6.25390625" style="21" customWidth="1"/>
    <col min="2" max="2" width="41.125" style="21" customWidth="1"/>
    <col min="3" max="3" width="18.625" style="21" customWidth="1"/>
    <col min="4" max="4" width="30.875" style="21" customWidth="1"/>
    <col min="5" max="16384" width="9.125" style="21" customWidth="1"/>
  </cols>
  <sheetData>
    <row r="1" spans="1:5" ht="15">
      <c r="A1" s="18"/>
      <c r="D1" s="182" t="s">
        <v>92</v>
      </c>
      <c r="E1" s="20"/>
    </row>
    <row r="2" spans="1:5" ht="15">
      <c r="A2" s="18"/>
      <c r="D2" s="182" t="s">
        <v>489</v>
      </c>
      <c r="E2" s="20"/>
    </row>
    <row r="3" ht="12.75">
      <c r="D3" s="21" t="s">
        <v>37</v>
      </c>
    </row>
    <row r="4" ht="12.75">
      <c r="D4" s="21" t="s">
        <v>488</v>
      </c>
    </row>
    <row r="5" spans="1:7" ht="18.75">
      <c r="A5" s="228" t="s">
        <v>259</v>
      </c>
      <c r="B5" s="228"/>
      <c r="C5" s="228"/>
      <c r="D5" s="228"/>
      <c r="E5" s="24"/>
      <c r="F5" s="24"/>
      <c r="G5" s="24"/>
    </row>
    <row r="6" spans="1:7" ht="18.75">
      <c r="A6" s="228" t="s">
        <v>274</v>
      </c>
      <c r="B6" s="228"/>
      <c r="C6" s="228"/>
      <c r="D6" s="228"/>
      <c r="E6" s="24"/>
      <c r="F6" s="24"/>
      <c r="G6" s="24"/>
    </row>
    <row r="7" spans="1:7" ht="18.75">
      <c r="A7" s="228" t="s">
        <v>275</v>
      </c>
      <c r="B7" s="228"/>
      <c r="C7" s="228"/>
      <c r="D7" s="228"/>
      <c r="E7" s="24"/>
      <c r="F7" s="24"/>
      <c r="G7" s="24"/>
    </row>
    <row r="8" spans="1:7" ht="18.75">
      <c r="A8" s="228" t="s">
        <v>276</v>
      </c>
      <c r="B8" s="228"/>
      <c r="C8" s="228"/>
      <c r="D8" s="228"/>
      <c r="E8" s="24"/>
      <c r="F8" s="24"/>
      <c r="G8" s="24"/>
    </row>
    <row r="11" spans="1:4" ht="38.25">
      <c r="A11" s="10" t="s">
        <v>302</v>
      </c>
      <c r="B11" s="26" t="s">
        <v>277</v>
      </c>
      <c r="C11" s="26" t="s">
        <v>207</v>
      </c>
      <c r="D11" s="26" t="s">
        <v>278</v>
      </c>
    </row>
    <row r="12" spans="1:4" ht="81" customHeight="1">
      <c r="A12" s="40">
        <v>1</v>
      </c>
      <c r="B12" s="40" t="s">
        <v>430</v>
      </c>
      <c r="C12" s="40" t="s">
        <v>422</v>
      </c>
      <c r="D12" s="40" t="s">
        <v>423</v>
      </c>
    </row>
    <row r="13" spans="1:4" ht="89.25">
      <c r="A13" s="25">
        <v>2</v>
      </c>
      <c r="B13" s="25" t="s">
        <v>446</v>
      </c>
      <c r="C13" s="25" t="s">
        <v>424</v>
      </c>
      <c r="D13" s="25" t="s">
        <v>447</v>
      </c>
    </row>
    <row r="14" spans="1:4" ht="84.75" customHeight="1">
      <c r="A14" s="25">
        <v>3</v>
      </c>
      <c r="B14" s="25" t="s">
        <v>482</v>
      </c>
      <c r="C14" s="25" t="s">
        <v>425</v>
      </c>
      <c r="D14" s="25" t="s">
        <v>426</v>
      </c>
    </row>
    <row r="15" spans="1:4" ht="89.25">
      <c r="A15" s="25">
        <v>4</v>
      </c>
      <c r="B15" s="173" t="s">
        <v>431</v>
      </c>
      <c r="C15" s="25" t="s">
        <v>422</v>
      </c>
      <c r="D15" s="25" t="s">
        <v>473</v>
      </c>
    </row>
    <row r="16" spans="1:4" ht="76.5">
      <c r="A16" s="25">
        <v>5</v>
      </c>
      <c r="B16" s="174" t="s">
        <v>428</v>
      </c>
      <c r="C16" s="175" t="s">
        <v>427</v>
      </c>
      <c r="D16" s="1" t="s">
        <v>483</v>
      </c>
    </row>
    <row r="17" spans="1:4" ht="12.75">
      <c r="A17" s="25"/>
      <c r="B17" s="174"/>
      <c r="C17" s="175"/>
      <c r="D17" s="1" t="s">
        <v>429</v>
      </c>
    </row>
    <row r="18" spans="1:4" ht="12.75">
      <c r="A18" s="25"/>
      <c r="B18" s="176"/>
      <c r="C18" s="175"/>
      <c r="D18" s="1"/>
    </row>
    <row r="19" spans="1:4" ht="12.75">
      <c r="A19" s="25"/>
      <c r="B19" s="177"/>
      <c r="C19" s="175"/>
      <c r="D19" s="1"/>
    </row>
    <row r="20" spans="1:4" ht="12.75">
      <c r="A20" s="25"/>
      <c r="B20" s="176"/>
      <c r="C20" s="175"/>
      <c r="D20" s="1"/>
    </row>
    <row r="21" spans="1:4" ht="12.75">
      <c r="A21" s="25"/>
      <c r="B21" s="178"/>
      <c r="C21" s="179"/>
      <c r="D21" s="1"/>
    </row>
    <row r="22" spans="1:4" ht="12.75">
      <c r="A22" s="25"/>
      <c r="B22" s="174"/>
      <c r="C22" s="175"/>
      <c r="D22" s="1"/>
    </row>
  </sheetData>
  <mergeCells count="4">
    <mergeCell ref="A5:D5"/>
    <mergeCell ref="A6:D6"/>
    <mergeCell ref="A7:D7"/>
    <mergeCell ref="A8:D8"/>
  </mergeCells>
  <printOptions/>
  <pageMargins left="1.3385826771653544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4"/>
  <sheetViews>
    <sheetView view="pageBreakPreview" zoomScaleSheetLayoutView="100" workbookViewId="0" topLeftCell="A16">
      <selection activeCell="B37" sqref="B37:L37"/>
    </sheetView>
  </sheetViews>
  <sheetFormatPr defaultColWidth="9.00390625" defaultRowHeight="12.75"/>
  <cols>
    <col min="1" max="1" width="7.875" style="75" customWidth="1"/>
    <col min="2" max="2" width="25.00390625" style="74" customWidth="1"/>
    <col min="3" max="3" width="10.25390625" style="75" customWidth="1"/>
    <col min="4" max="9" width="9.125" style="75" customWidth="1"/>
    <col min="10" max="10" width="10.125" style="75" customWidth="1"/>
    <col min="11" max="16384" width="9.125" style="75" customWidth="1"/>
  </cols>
  <sheetData>
    <row r="1" spans="1:11" ht="12">
      <c r="A1" s="73"/>
      <c r="D1" s="74"/>
      <c r="E1" s="76"/>
      <c r="I1" s="263" t="s">
        <v>149</v>
      </c>
      <c r="J1" s="263"/>
      <c r="K1" s="263"/>
    </row>
    <row r="2" spans="1:11" ht="12">
      <c r="A2" s="73"/>
      <c r="D2" s="74"/>
      <c r="E2" s="76"/>
      <c r="I2" s="263" t="s">
        <v>490</v>
      </c>
      <c r="J2" s="263"/>
      <c r="K2" s="263"/>
    </row>
    <row r="3" spans="1:11" ht="9.75" customHeight="1">
      <c r="A3" s="73"/>
      <c r="D3" s="74"/>
      <c r="E3" s="76"/>
      <c r="F3" s="77"/>
      <c r="G3" s="77"/>
      <c r="I3" s="264" t="s">
        <v>37</v>
      </c>
      <c r="J3" s="264"/>
      <c r="K3" s="264"/>
    </row>
    <row r="4" spans="1:11" ht="10.5" customHeight="1">
      <c r="A4" s="73"/>
      <c r="D4" s="74"/>
      <c r="E4" s="76"/>
      <c r="F4" s="77"/>
      <c r="G4" s="77"/>
      <c r="I4" s="264" t="s">
        <v>488</v>
      </c>
      <c r="J4" s="264"/>
      <c r="K4" s="264"/>
    </row>
    <row r="5" spans="1:11" ht="12">
      <c r="A5" s="264" t="s">
        <v>143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</row>
    <row r="6" spans="1:11" ht="12">
      <c r="A6" s="264" t="s">
        <v>449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</row>
    <row r="7" spans="1:11" ht="12">
      <c r="A7" s="264" t="s">
        <v>37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</row>
    <row r="8" ht="12" customHeight="1"/>
    <row r="9" spans="1:11" ht="75.75" customHeight="1">
      <c r="A9" s="261" t="s">
        <v>302</v>
      </c>
      <c r="B9" s="261" t="s">
        <v>210</v>
      </c>
      <c r="C9" s="261" t="s">
        <v>211</v>
      </c>
      <c r="D9" s="265" t="s">
        <v>208</v>
      </c>
      <c r="E9" s="265"/>
      <c r="F9" s="261" t="s">
        <v>268</v>
      </c>
      <c r="G9" s="265" t="s">
        <v>209</v>
      </c>
      <c r="H9" s="265"/>
      <c r="I9" s="265"/>
      <c r="J9" s="265"/>
      <c r="K9" s="265"/>
    </row>
    <row r="10" spans="1:12" ht="23.25" customHeight="1">
      <c r="A10" s="262"/>
      <c r="B10" s="262"/>
      <c r="C10" s="262"/>
      <c r="D10" s="79" t="s">
        <v>212</v>
      </c>
      <c r="E10" s="79" t="s">
        <v>213</v>
      </c>
      <c r="F10" s="262"/>
      <c r="G10" s="79" t="s">
        <v>269</v>
      </c>
      <c r="H10" s="79" t="s">
        <v>270</v>
      </c>
      <c r="I10" s="79" t="s">
        <v>271</v>
      </c>
      <c r="J10" s="79" t="s">
        <v>272</v>
      </c>
      <c r="K10" s="79" t="s">
        <v>273</v>
      </c>
      <c r="L10" s="88" t="s">
        <v>361</v>
      </c>
    </row>
    <row r="11" spans="1:12" ht="12">
      <c r="A11" s="80">
        <v>1</v>
      </c>
      <c r="B11" s="80">
        <v>2</v>
      </c>
      <c r="C11" s="79">
        <v>3</v>
      </c>
      <c r="D11" s="79">
        <v>4</v>
      </c>
      <c r="E11" s="79">
        <v>5</v>
      </c>
      <c r="F11" s="79">
        <v>6</v>
      </c>
      <c r="G11" s="79">
        <v>7</v>
      </c>
      <c r="H11" s="79">
        <v>8</v>
      </c>
      <c r="I11" s="79">
        <v>9</v>
      </c>
      <c r="J11" s="79">
        <v>10</v>
      </c>
      <c r="K11" s="79">
        <v>11</v>
      </c>
      <c r="L11" s="88">
        <v>12</v>
      </c>
    </row>
    <row r="12" spans="1:12" ht="12" customHeight="1">
      <c r="A12" s="81" t="s">
        <v>18</v>
      </c>
      <c r="B12" s="277" t="s">
        <v>17</v>
      </c>
      <c r="C12" s="278"/>
      <c r="D12" s="278"/>
      <c r="E12" s="278"/>
      <c r="F12" s="278"/>
      <c r="G12" s="278"/>
      <c r="H12" s="278"/>
      <c r="I12" s="278"/>
      <c r="J12" s="278"/>
      <c r="K12" s="278"/>
      <c r="L12" s="279"/>
    </row>
    <row r="13" spans="1:12" ht="24">
      <c r="A13" s="82"/>
      <c r="B13" s="83" t="s">
        <v>121</v>
      </c>
      <c r="C13" s="79" t="s">
        <v>477</v>
      </c>
      <c r="D13" s="84">
        <v>0</v>
      </c>
      <c r="E13" s="84">
        <v>0</v>
      </c>
      <c r="F13" s="84">
        <v>0</v>
      </c>
      <c r="G13" s="84">
        <v>0</v>
      </c>
      <c r="H13" s="84">
        <v>0</v>
      </c>
      <c r="I13" s="84">
        <v>1</v>
      </c>
      <c r="J13" s="84">
        <v>1</v>
      </c>
      <c r="K13" s="84">
        <v>1</v>
      </c>
      <c r="L13" s="88">
        <v>1</v>
      </c>
    </row>
    <row r="14" spans="1:12" ht="24">
      <c r="A14" s="82"/>
      <c r="B14" s="83" t="s">
        <v>120</v>
      </c>
      <c r="C14" s="79" t="s">
        <v>476</v>
      </c>
      <c r="D14" s="84" t="s">
        <v>38</v>
      </c>
      <c r="E14" s="84">
        <v>51</v>
      </c>
      <c r="F14" s="84">
        <v>47</v>
      </c>
      <c r="G14" s="84">
        <v>47</v>
      </c>
      <c r="H14" s="84">
        <v>50</v>
      </c>
      <c r="I14" s="84">
        <v>55</v>
      </c>
      <c r="J14" s="84">
        <v>56</v>
      </c>
      <c r="K14" s="84">
        <v>57</v>
      </c>
      <c r="L14" s="88">
        <v>60</v>
      </c>
    </row>
    <row r="15" spans="1:12" ht="24" customHeight="1">
      <c r="A15" s="82"/>
      <c r="B15" s="83" t="s">
        <v>119</v>
      </c>
      <c r="C15" s="79" t="s">
        <v>477</v>
      </c>
      <c r="D15" s="84" t="s">
        <v>39</v>
      </c>
      <c r="E15" s="84">
        <v>2700</v>
      </c>
      <c r="F15" s="84">
        <v>2305</v>
      </c>
      <c r="G15" s="88">
        <v>2305</v>
      </c>
      <c r="H15" s="79">
        <v>2375</v>
      </c>
      <c r="I15" s="79">
        <v>2495</v>
      </c>
      <c r="J15" s="274" t="s">
        <v>40</v>
      </c>
      <c r="K15" s="275"/>
      <c r="L15" s="276"/>
    </row>
    <row r="16" spans="1:12" ht="24" customHeight="1">
      <c r="A16" s="82"/>
      <c r="B16" s="85" t="s">
        <v>21</v>
      </c>
      <c r="C16" s="79" t="s">
        <v>475</v>
      </c>
      <c r="D16" s="84" t="s">
        <v>38</v>
      </c>
      <c r="E16" s="86">
        <v>45</v>
      </c>
      <c r="F16" s="86">
        <v>44</v>
      </c>
      <c r="G16" s="88">
        <v>45</v>
      </c>
      <c r="H16" s="79">
        <v>46</v>
      </c>
      <c r="I16" s="79">
        <v>48</v>
      </c>
      <c r="J16" s="274" t="s">
        <v>40</v>
      </c>
      <c r="K16" s="275"/>
      <c r="L16" s="276"/>
    </row>
    <row r="17" spans="1:12" ht="72">
      <c r="A17" s="82"/>
      <c r="B17" s="85" t="s">
        <v>448</v>
      </c>
      <c r="C17" s="78" t="s">
        <v>474</v>
      </c>
      <c r="D17" s="86" t="s">
        <v>39</v>
      </c>
      <c r="E17" s="86" t="s">
        <v>39</v>
      </c>
      <c r="F17" s="86">
        <v>100</v>
      </c>
      <c r="G17" s="86">
        <v>100</v>
      </c>
      <c r="H17" s="86">
        <v>110</v>
      </c>
      <c r="I17" s="86">
        <v>130</v>
      </c>
      <c r="J17" s="86">
        <v>110</v>
      </c>
      <c r="K17" s="86">
        <v>115</v>
      </c>
      <c r="L17" s="88">
        <v>110</v>
      </c>
    </row>
    <row r="18" spans="1:12" ht="24">
      <c r="A18" s="82"/>
      <c r="B18" s="85" t="s">
        <v>22</v>
      </c>
      <c r="C18" s="78" t="s">
        <v>477</v>
      </c>
      <c r="D18" s="86" t="s">
        <v>39</v>
      </c>
      <c r="E18" s="86" t="s">
        <v>39</v>
      </c>
      <c r="F18" s="86" t="s">
        <v>39</v>
      </c>
      <c r="G18" s="86" t="s">
        <v>466</v>
      </c>
      <c r="H18" s="86">
        <v>1</v>
      </c>
      <c r="I18" s="86">
        <v>1</v>
      </c>
      <c r="J18" s="86">
        <v>1</v>
      </c>
      <c r="K18" s="86" t="s">
        <v>39</v>
      </c>
      <c r="L18" s="88" t="s">
        <v>39</v>
      </c>
    </row>
    <row r="19" spans="1:12" ht="39" customHeight="1">
      <c r="A19" s="81" t="s">
        <v>96</v>
      </c>
      <c r="B19" s="277" t="s">
        <v>95</v>
      </c>
      <c r="C19" s="278"/>
      <c r="D19" s="278"/>
      <c r="E19" s="278"/>
      <c r="F19" s="278"/>
      <c r="G19" s="278"/>
      <c r="H19" s="278"/>
      <c r="I19" s="278"/>
      <c r="J19" s="278"/>
      <c r="K19" s="278"/>
      <c r="L19" s="279"/>
    </row>
    <row r="20" spans="1:12" ht="36">
      <c r="A20" s="82"/>
      <c r="B20" s="80" t="s">
        <v>23</v>
      </c>
      <c r="C20" s="79" t="s">
        <v>123</v>
      </c>
      <c r="D20" s="79">
        <v>920</v>
      </c>
      <c r="E20" s="79">
        <v>809</v>
      </c>
      <c r="F20" s="84">
        <v>1100</v>
      </c>
      <c r="G20" s="274" t="s">
        <v>40</v>
      </c>
      <c r="H20" s="275"/>
      <c r="I20" s="275"/>
      <c r="J20" s="275"/>
      <c r="K20" s="275"/>
      <c r="L20" s="276"/>
    </row>
    <row r="21" spans="1:12" ht="36">
      <c r="A21" s="82"/>
      <c r="B21" s="80" t="s">
        <v>24</v>
      </c>
      <c r="C21" s="79" t="s">
        <v>123</v>
      </c>
      <c r="D21" s="79" t="s">
        <v>39</v>
      </c>
      <c r="E21" s="79">
        <v>930</v>
      </c>
      <c r="F21" s="79">
        <v>930</v>
      </c>
      <c r="G21" s="79">
        <v>950</v>
      </c>
      <c r="H21" s="79">
        <v>950</v>
      </c>
      <c r="I21" s="79">
        <v>1000</v>
      </c>
      <c r="J21" s="79">
        <v>1050</v>
      </c>
      <c r="K21" s="79">
        <v>1100</v>
      </c>
      <c r="L21" s="88">
        <v>1150</v>
      </c>
    </row>
    <row r="22" spans="1:12" ht="20.25" customHeight="1">
      <c r="A22" s="87" t="s">
        <v>125</v>
      </c>
      <c r="B22" s="277" t="s">
        <v>104</v>
      </c>
      <c r="C22" s="278"/>
      <c r="D22" s="278"/>
      <c r="E22" s="278"/>
      <c r="F22" s="278"/>
      <c r="G22" s="278"/>
      <c r="H22" s="278"/>
      <c r="I22" s="278"/>
      <c r="J22" s="278"/>
      <c r="K22" s="278"/>
      <c r="L22" s="279"/>
    </row>
    <row r="23" spans="1:12" ht="24">
      <c r="A23" s="82"/>
      <c r="B23" s="80" t="s">
        <v>25</v>
      </c>
      <c r="C23" s="79" t="s">
        <v>26</v>
      </c>
      <c r="D23" s="88" t="s">
        <v>39</v>
      </c>
      <c r="E23" s="88" t="s">
        <v>39</v>
      </c>
      <c r="F23" s="88" t="s">
        <v>39</v>
      </c>
      <c r="G23" s="280">
        <v>2200</v>
      </c>
      <c r="H23" s="281"/>
      <c r="I23" s="79">
        <v>2200</v>
      </c>
      <c r="J23" s="79">
        <v>2300</v>
      </c>
      <c r="K23" s="88">
        <v>2400</v>
      </c>
      <c r="L23" s="88">
        <v>2400</v>
      </c>
    </row>
    <row r="24" spans="1:12" ht="24">
      <c r="A24" s="82"/>
      <c r="B24" s="89" t="s">
        <v>27</v>
      </c>
      <c r="C24" s="79" t="s">
        <v>26</v>
      </c>
      <c r="D24" s="88" t="s">
        <v>39</v>
      </c>
      <c r="E24" s="88" t="s">
        <v>39</v>
      </c>
      <c r="F24" s="88">
        <v>4880</v>
      </c>
      <c r="G24" s="96">
        <v>7800</v>
      </c>
      <c r="H24" s="172">
        <v>7800</v>
      </c>
      <c r="I24" s="79">
        <v>7800</v>
      </c>
      <c r="J24" s="79">
        <v>7800</v>
      </c>
      <c r="K24" s="88">
        <v>7800</v>
      </c>
      <c r="L24" s="88">
        <v>7800</v>
      </c>
    </row>
    <row r="25" spans="1:12" ht="24" customHeight="1">
      <c r="A25" s="90"/>
      <c r="B25" s="91" t="s">
        <v>28</v>
      </c>
      <c r="C25" s="79" t="s">
        <v>124</v>
      </c>
      <c r="D25" s="88" t="s">
        <v>39</v>
      </c>
      <c r="E25" s="88">
        <v>6</v>
      </c>
      <c r="F25" s="88">
        <v>6</v>
      </c>
      <c r="G25" s="274" t="s">
        <v>40</v>
      </c>
      <c r="H25" s="275"/>
      <c r="I25" s="275"/>
      <c r="J25" s="275"/>
      <c r="K25" s="275"/>
      <c r="L25" s="276"/>
    </row>
    <row r="26" spans="1:12" ht="36">
      <c r="A26" s="90"/>
      <c r="B26" s="91" t="s">
        <v>29</v>
      </c>
      <c r="C26" s="79" t="s">
        <v>41</v>
      </c>
      <c r="D26" s="88">
        <v>242</v>
      </c>
      <c r="E26" s="88">
        <v>240</v>
      </c>
      <c r="F26" s="88">
        <v>230</v>
      </c>
      <c r="G26" s="274" t="s">
        <v>40</v>
      </c>
      <c r="H26" s="275"/>
      <c r="I26" s="275"/>
      <c r="J26" s="275"/>
      <c r="K26" s="275"/>
      <c r="L26" s="276"/>
    </row>
    <row r="27" spans="1:12" ht="24">
      <c r="A27" s="90"/>
      <c r="B27" s="91" t="s">
        <v>30</v>
      </c>
      <c r="C27" s="79" t="s">
        <v>26</v>
      </c>
      <c r="D27" s="266">
        <v>3651.3</v>
      </c>
      <c r="E27" s="267"/>
      <c r="F27" s="88" t="s">
        <v>39</v>
      </c>
      <c r="G27" s="79">
        <v>1100</v>
      </c>
      <c r="H27" s="79">
        <v>1150</v>
      </c>
      <c r="I27" s="79">
        <v>1250</v>
      </c>
      <c r="J27" s="79">
        <v>1150</v>
      </c>
      <c r="K27" s="88" t="s">
        <v>39</v>
      </c>
      <c r="L27" s="88" t="s">
        <v>39</v>
      </c>
    </row>
    <row r="28" spans="1:12" ht="12" customHeight="1">
      <c r="A28" s="81" t="s">
        <v>126</v>
      </c>
      <c r="B28" s="277" t="s">
        <v>242</v>
      </c>
      <c r="C28" s="278"/>
      <c r="D28" s="278"/>
      <c r="E28" s="278"/>
      <c r="F28" s="278"/>
      <c r="G28" s="278"/>
      <c r="H28" s="278"/>
      <c r="I28" s="278"/>
      <c r="J28" s="278"/>
      <c r="K28" s="278"/>
      <c r="L28" s="279"/>
    </row>
    <row r="29" spans="1:12" ht="24">
      <c r="A29" s="92"/>
      <c r="B29" s="83" t="s">
        <v>31</v>
      </c>
      <c r="C29" s="132" t="s">
        <v>122</v>
      </c>
      <c r="D29" s="79" t="s">
        <v>39</v>
      </c>
      <c r="E29" s="79" t="s">
        <v>39</v>
      </c>
      <c r="F29" s="79" t="s">
        <v>39</v>
      </c>
      <c r="G29" s="79">
        <v>1</v>
      </c>
      <c r="H29" s="79">
        <v>1</v>
      </c>
      <c r="I29" s="79">
        <v>1</v>
      </c>
      <c r="J29" s="79" t="s">
        <v>39</v>
      </c>
      <c r="K29" s="79" t="s">
        <v>39</v>
      </c>
      <c r="L29" s="88" t="s">
        <v>39</v>
      </c>
    </row>
    <row r="30" spans="1:12" ht="36">
      <c r="A30" s="92"/>
      <c r="B30" s="95" t="s">
        <v>32</v>
      </c>
      <c r="C30" s="94" t="s">
        <v>122</v>
      </c>
      <c r="D30" s="79" t="s">
        <v>39</v>
      </c>
      <c r="E30" s="79" t="s">
        <v>39</v>
      </c>
      <c r="F30" s="79" t="s">
        <v>39</v>
      </c>
      <c r="G30" s="79">
        <v>1</v>
      </c>
      <c r="H30" s="79">
        <v>1</v>
      </c>
      <c r="I30" s="79">
        <v>1</v>
      </c>
      <c r="J30" s="79">
        <v>1</v>
      </c>
      <c r="K30" s="79" t="s">
        <v>39</v>
      </c>
      <c r="L30" s="88" t="s">
        <v>39</v>
      </c>
    </row>
    <row r="31" spans="2:12" ht="12">
      <c r="B31" s="271" t="s">
        <v>192</v>
      </c>
      <c r="C31" s="272"/>
      <c r="D31" s="272"/>
      <c r="E31" s="272"/>
      <c r="F31" s="272"/>
      <c r="G31" s="272"/>
      <c r="H31" s="272"/>
      <c r="I31" s="272"/>
      <c r="J31" s="272"/>
      <c r="K31" s="272"/>
      <c r="L31" s="273"/>
    </row>
    <row r="32" spans="2:12" ht="38.25" customHeight="1">
      <c r="B32" s="83" t="s">
        <v>33</v>
      </c>
      <c r="C32" s="88" t="s">
        <v>34</v>
      </c>
      <c r="D32" s="93">
        <v>22100</v>
      </c>
      <c r="E32" s="97">
        <v>25000</v>
      </c>
      <c r="F32" s="93">
        <v>25000</v>
      </c>
      <c r="G32" s="93">
        <v>25000</v>
      </c>
      <c r="H32" s="93">
        <v>25000</v>
      </c>
      <c r="I32" s="93">
        <v>25000</v>
      </c>
      <c r="J32" s="93">
        <v>25000</v>
      </c>
      <c r="K32" s="93">
        <v>25000</v>
      </c>
      <c r="L32" s="93">
        <v>25000</v>
      </c>
    </row>
    <row r="33" spans="2:12" ht="25.5" customHeight="1">
      <c r="B33" s="83" t="s">
        <v>35</v>
      </c>
      <c r="C33" s="88" t="s">
        <v>36</v>
      </c>
      <c r="D33" s="97" t="s">
        <v>39</v>
      </c>
      <c r="E33" s="97" t="s">
        <v>39</v>
      </c>
      <c r="F33" s="97" t="s">
        <v>39</v>
      </c>
      <c r="G33" s="268" t="s">
        <v>40</v>
      </c>
      <c r="H33" s="269"/>
      <c r="I33" s="269"/>
      <c r="J33" s="269"/>
      <c r="K33" s="269"/>
      <c r="L33" s="270"/>
    </row>
    <row r="34" ht="11.25" customHeight="1"/>
    <row r="35" ht="81" customHeight="1" hidden="1"/>
    <row r="37" spans="2:12" ht="15.75">
      <c r="B37" s="252" t="s">
        <v>499</v>
      </c>
      <c r="C37" s="253"/>
      <c r="D37" s="253"/>
      <c r="E37" s="253"/>
      <c r="F37" s="253"/>
      <c r="G37" s="253"/>
      <c r="H37" s="253"/>
      <c r="I37" s="253"/>
      <c r="J37" s="253"/>
      <c r="K37" s="253"/>
      <c r="L37" s="254"/>
    </row>
    <row r="38" spans="2:12" ht="21.75" customHeight="1" thickBot="1">
      <c r="B38" s="149" t="s">
        <v>353</v>
      </c>
      <c r="C38" s="255" t="s">
        <v>356</v>
      </c>
      <c r="D38" s="256"/>
      <c r="E38" s="257"/>
      <c r="F38" s="258" t="s">
        <v>354</v>
      </c>
      <c r="G38" s="259"/>
      <c r="H38" s="260"/>
      <c r="I38" s="258" t="s">
        <v>355</v>
      </c>
      <c r="J38" s="259"/>
      <c r="K38" s="260"/>
      <c r="L38" s="148"/>
    </row>
    <row r="39" spans="2:12" ht="12">
      <c r="B39" s="320">
        <v>2007</v>
      </c>
      <c r="C39" s="321">
        <v>637.37</v>
      </c>
      <c r="D39" s="322"/>
      <c r="E39" s="323"/>
      <c r="F39" s="321">
        <v>383.05</v>
      </c>
      <c r="G39" s="322"/>
      <c r="H39" s="323"/>
      <c r="I39" s="321">
        <v>1.664</v>
      </c>
      <c r="J39" s="322"/>
      <c r="K39" s="323"/>
      <c r="L39" s="324"/>
    </row>
    <row r="40" spans="2:12" ht="12">
      <c r="B40" s="325">
        <v>2008</v>
      </c>
      <c r="C40" s="326">
        <v>242.6</v>
      </c>
      <c r="D40" s="327"/>
      <c r="E40" s="328"/>
      <c r="F40" s="326">
        <v>399.76</v>
      </c>
      <c r="G40" s="327"/>
      <c r="H40" s="328"/>
      <c r="I40" s="326">
        <v>0.6068</v>
      </c>
      <c r="J40" s="327"/>
      <c r="K40" s="328"/>
      <c r="L40" s="329"/>
    </row>
    <row r="41" spans="2:12" ht="12.75" thickBot="1">
      <c r="B41" s="330">
        <v>2009</v>
      </c>
      <c r="C41" s="331">
        <v>307.58</v>
      </c>
      <c r="D41" s="332"/>
      <c r="E41" s="333"/>
      <c r="F41" s="331">
        <v>340.82</v>
      </c>
      <c r="G41" s="332"/>
      <c r="H41" s="333"/>
      <c r="I41" s="331">
        <v>0.9024</v>
      </c>
      <c r="J41" s="332"/>
      <c r="K41" s="333"/>
      <c r="L41" s="334"/>
    </row>
    <row r="42" spans="2:12" ht="12">
      <c r="B42" s="320">
        <v>2010</v>
      </c>
      <c r="C42" s="321">
        <v>203.025</v>
      </c>
      <c r="D42" s="322"/>
      <c r="E42" s="323"/>
      <c r="F42" s="321">
        <v>303.901</v>
      </c>
      <c r="G42" s="322"/>
      <c r="H42" s="323"/>
      <c r="I42" s="321">
        <v>0.668</v>
      </c>
      <c r="J42" s="322"/>
      <c r="K42" s="323"/>
      <c r="L42" s="324"/>
    </row>
    <row r="43" spans="2:12" ht="12">
      <c r="B43" s="325">
        <v>2011</v>
      </c>
      <c r="C43" s="326">
        <v>245.71</v>
      </c>
      <c r="D43" s="327"/>
      <c r="E43" s="328"/>
      <c r="F43" s="326">
        <v>315.15</v>
      </c>
      <c r="G43" s="327"/>
      <c r="H43" s="328"/>
      <c r="I43" s="326">
        <v>0.779</v>
      </c>
      <c r="J43" s="327"/>
      <c r="K43" s="328"/>
      <c r="L43" s="329"/>
    </row>
    <row r="44" spans="2:12" ht="12.75" thickBot="1">
      <c r="B44" s="330">
        <v>2012</v>
      </c>
      <c r="C44" s="331">
        <v>302.283</v>
      </c>
      <c r="D44" s="332"/>
      <c r="E44" s="333"/>
      <c r="F44" s="331">
        <v>321.057</v>
      </c>
      <c r="G44" s="332"/>
      <c r="H44" s="333"/>
      <c r="I44" s="331">
        <v>0.9415</v>
      </c>
      <c r="J44" s="332"/>
      <c r="K44" s="333"/>
      <c r="L44" s="334"/>
    </row>
  </sheetData>
  <mergeCells count="48">
    <mergeCell ref="I3:K3"/>
    <mergeCell ref="I4:K4"/>
    <mergeCell ref="B9:B10"/>
    <mergeCell ref="G23:H23"/>
    <mergeCell ref="B12:L12"/>
    <mergeCell ref="B22:L22"/>
    <mergeCell ref="D27:E27"/>
    <mergeCell ref="G33:L33"/>
    <mergeCell ref="B31:L31"/>
    <mergeCell ref="J15:L15"/>
    <mergeCell ref="J16:L16"/>
    <mergeCell ref="B19:L19"/>
    <mergeCell ref="G20:L20"/>
    <mergeCell ref="G25:L25"/>
    <mergeCell ref="G26:L26"/>
    <mergeCell ref="B28:L28"/>
    <mergeCell ref="A9:A10"/>
    <mergeCell ref="C9:C10"/>
    <mergeCell ref="F9:F10"/>
    <mergeCell ref="I1:K1"/>
    <mergeCell ref="I2:K2"/>
    <mergeCell ref="A5:K5"/>
    <mergeCell ref="A6:K6"/>
    <mergeCell ref="A7:K7"/>
    <mergeCell ref="D9:E9"/>
    <mergeCell ref="G9:K9"/>
    <mergeCell ref="B37:L37"/>
    <mergeCell ref="C38:E38"/>
    <mergeCell ref="F38:H38"/>
    <mergeCell ref="I38:K38"/>
    <mergeCell ref="I44:K44"/>
    <mergeCell ref="C42:E42"/>
    <mergeCell ref="I42:K42"/>
    <mergeCell ref="C39:E39"/>
    <mergeCell ref="C40:E40"/>
    <mergeCell ref="C41:E41"/>
    <mergeCell ref="F39:H39"/>
    <mergeCell ref="F40:H40"/>
    <mergeCell ref="F41:H41"/>
    <mergeCell ref="F42:H42"/>
    <mergeCell ref="I39:K39"/>
    <mergeCell ref="I40:K40"/>
    <mergeCell ref="I41:K41"/>
    <mergeCell ref="I43:K43"/>
    <mergeCell ref="C43:E43"/>
    <mergeCell ref="C44:E44"/>
    <mergeCell ref="F43:H43"/>
    <mergeCell ref="F44:H44"/>
  </mergeCells>
  <printOptions/>
  <pageMargins left="0.75" right="0.75" top="1" bottom="1" header="0.5" footer="0.5"/>
  <pageSetup horizontalDpi="600" verticalDpi="600" orientation="landscape" paperSize="9" scale="89" r:id="rId1"/>
  <rowBreaks count="1" manualBreakCount="1">
    <brk id="2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647"/>
  <sheetViews>
    <sheetView view="pageBreakPreview" zoomScaleSheetLayoutView="100" workbookViewId="0" topLeftCell="A61">
      <selection activeCell="D452" sqref="D452"/>
    </sheetView>
  </sheetViews>
  <sheetFormatPr defaultColWidth="9.00390625" defaultRowHeight="12.75"/>
  <cols>
    <col min="1" max="1" width="10.875" style="21" customWidth="1"/>
    <col min="2" max="2" width="28.25390625" style="21" customWidth="1"/>
    <col min="3" max="3" width="13.25390625" style="21" customWidth="1"/>
    <col min="4" max="4" width="15.875" style="21" customWidth="1"/>
    <col min="5" max="5" width="14.875" style="21" customWidth="1"/>
    <col min="6" max="6" width="13.625" style="21" customWidth="1"/>
    <col min="7" max="7" width="11.125" style="21" customWidth="1"/>
    <col min="8" max="16384" width="9.125" style="21" customWidth="1"/>
  </cols>
  <sheetData>
    <row r="1" spans="1:7" ht="16.5">
      <c r="A1" s="18"/>
      <c r="D1" s="17"/>
      <c r="E1" s="20"/>
      <c r="F1" s="299" t="s">
        <v>150</v>
      </c>
      <c r="G1" s="299"/>
    </row>
    <row r="2" spans="1:7" ht="16.5" customHeight="1">
      <c r="A2" s="18"/>
      <c r="D2" s="17"/>
      <c r="E2" s="314" t="s">
        <v>485</v>
      </c>
      <c r="F2" s="314"/>
      <c r="G2" s="314"/>
    </row>
    <row r="3" spans="5:7" ht="12.75">
      <c r="E3" s="315" t="s">
        <v>486</v>
      </c>
      <c r="F3" s="315"/>
      <c r="G3" s="315"/>
    </row>
    <row r="5" spans="1:7" ht="18.75">
      <c r="A5" s="228" t="s">
        <v>214</v>
      </c>
      <c r="B5" s="228"/>
      <c r="C5" s="228"/>
      <c r="D5" s="228"/>
      <c r="E5" s="228"/>
      <c r="F5" s="228"/>
      <c r="G5" s="228"/>
    </row>
    <row r="6" ht="12.75">
      <c r="F6" s="21" t="s">
        <v>94</v>
      </c>
    </row>
    <row r="7" spans="1:7" ht="15.75">
      <c r="A7" s="250" t="s">
        <v>227</v>
      </c>
      <c r="B7" s="250" t="s">
        <v>228</v>
      </c>
      <c r="C7" s="250" t="s">
        <v>226</v>
      </c>
      <c r="D7" s="244" t="s">
        <v>215</v>
      </c>
      <c r="E7" s="244"/>
      <c r="F7" s="244"/>
      <c r="G7" s="244"/>
    </row>
    <row r="8" spans="1:7" ht="31.5">
      <c r="A8" s="251"/>
      <c r="B8" s="251"/>
      <c r="C8" s="251"/>
      <c r="D8" s="4" t="s">
        <v>216</v>
      </c>
      <c r="E8" s="4" t="s">
        <v>217</v>
      </c>
      <c r="F8" s="250" t="s">
        <v>263</v>
      </c>
      <c r="G8" s="250" t="s">
        <v>218</v>
      </c>
    </row>
    <row r="9" spans="1:7" ht="173.25">
      <c r="A9" s="214"/>
      <c r="B9" s="214"/>
      <c r="C9" s="214"/>
      <c r="D9" s="4" t="s">
        <v>491</v>
      </c>
      <c r="E9" s="4" t="s">
        <v>492</v>
      </c>
      <c r="F9" s="214"/>
      <c r="G9" s="214"/>
    </row>
    <row r="10" spans="1:7" ht="15.75">
      <c r="A10" s="30" t="s">
        <v>219</v>
      </c>
      <c r="B10" s="30" t="s">
        <v>220</v>
      </c>
      <c r="C10" s="30" t="s">
        <v>221</v>
      </c>
      <c r="D10" s="30" t="s">
        <v>222</v>
      </c>
      <c r="E10" s="30" t="s">
        <v>223</v>
      </c>
      <c r="F10" s="30" t="s">
        <v>224</v>
      </c>
      <c r="G10" s="30" t="s">
        <v>225</v>
      </c>
    </row>
    <row r="11" spans="1:7" ht="60.75">
      <c r="A11" s="11" t="s">
        <v>18</v>
      </c>
      <c r="B11" s="8" t="s">
        <v>17</v>
      </c>
      <c r="C11" s="66">
        <f>C18+C41+C98+C154</f>
        <v>23.47</v>
      </c>
      <c r="D11" s="67">
        <f>D18+D41+D98+D154</f>
        <v>0</v>
      </c>
      <c r="E11" s="67">
        <f>E18+E41+E98+E154</f>
        <v>10.355</v>
      </c>
      <c r="F11" s="67">
        <f aca="true" t="shared" si="0" ref="F11:F17">F18+F42+F98+F154</f>
        <v>6.915</v>
      </c>
      <c r="G11" s="67">
        <f>G18+G41+G98+G154</f>
        <v>6.2</v>
      </c>
    </row>
    <row r="12" spans="1:7" ht="20.25">
      <c r="A12" s="11"/>
      <c r="B12" s="6">
        <v>2010</v>
      </c>
      <c r="C12" s="68">
        <f>C19+C43+C99+C155</f>
        <v>0.04</v>
      </c>
      <c r="D12" s="69">
        <f>D19+D43+D99+D155</f>
        <v>0</v>
      </c>
      <c r="E12" s="69">
        <f>E19+E35+E43+E99+E155</f>
        <v>0.03</v>
      </c>
      <c r="F12" s="69">
        <f t="shared" si="0"/>
        <v>0.01</v>
      </c>
      <c r="G12" s="69">
        <f aca="true" t="shared" si="1" ref="G12:G17">G19+G43+G99+G155</f>
        <v>0</v>
      </c>
    </row>
    <row r="13" spans="1:7" ht="15.75">
      <c r="A13" s="10"/>
      <c r="B13" s="6">
        <v>2011</v>
      </c>
      <c r="C13" s="68">
        <f>C20+C44+C100+C156</f>
        <v>12.985</v>
      </c>
      <c r="D13" s="69">
        <f>D20+D44+D100+D156</f>
        <v>0</v>
      </c>
      <c r="E13" s="69">
        <f>E20+E44+E100+E156</f>
        <v>3.8289999999999997</v>
      </c>
      <c r="F13" s="69">
        <f t="shared" si="0"/>
        <v>6.356</v>
      </c>
      <c r="G13" s="69">
        <f t="shared" si="1"/>
        <v>2.8</v>
      </c>
    </row>
    <row r="14" spans="1:7" ht="15.75">
      <c r="A14" s="10"/>
      <c r="B14" s="6">
        <v>2012</v>
      </c>
      <c r="C14" s="68">
        <f>C21+C45+C101+C157</f>
        <v>6.945</v>
      </c>
      <c r="D14" s="69">
        <f>D21+D37+D101+D157</f>
        <v>0</v>
      </c>
      <c r="E14" s="69">
        <f>E21+E45+E101+E157</f>
        <v>4.9959999999999996</v>
      </c>
      <c r="F14" s="69">
        <f t="shared" si="0"/>
        <v>0.549</v>
      </c>
      <c r="G14" s="69">
        <f t="shared" si="1"/>
        <v>1.4</v>
      </c>
    </row>
    <row r="15" spans="1:7" ht="15.75">
      <c r="A15" s="10"/>
      <c r="B15" s="6">
        <v>2013</v>
      </c>
      <c r="C15" s="68">
        <f>C22+C46+C102+C158</f>
        <v>1.75</v>
      </c>
      <c r="D15" s="69">
        <f>D22+D46+D102+D158</f>
        <v>0</v>
      </c>
      <c r="E15" s="69">
        <f>E22+E46+E102+E158</f>
        <v>0.75</v>
      </c>
      <c r="F15" s="69">
        <f t="shared" si="0"/>
        <v>0</v>
      </c>
      <c r="G15" s="69">
        <f t="shared" si="1"/>
        <v>1</v>
      </c>
    </row>
    <row r="16" spans="1:7" ht="15.75">
      <c r="A16" s="10"/>
      <c r="B16" s="6">
        <v>2014</v>
      </c>
      <c r="C16" s="68">
        <f>C23+C47+C103+C159</f>
        <v>1.75</v>
      </c>
      <c r="D16" s="69">
        <f>D23+D47+D103+D159</f>
        <v>0</v>
      </c>
      <c r="E16" s="69">
        <f>E23+E47+E103+E159</f>
        <v>0.75</v>
      </c>
      <c r="F16" s="69">
        <f t="shared" si="0"/>
        <v>0</v>
      </c>
      <c r="G16" s="69">
        <f t="shared" si="1"/>
        <v>1</v>
      </c>
    </row>
    <row r="17" spans="1:7" ht="15.75">
      <c r="A17" s="10"/>
      <c r="B17" s="6">
        <v>2015</v>
      </c>
      <c r="C17" s="68">
        <f>C24+C48+C104+C160</f>
        <v>0</v>
      </c>
      <c r="D17" s="69">
        <f>D24+D48+D104+D160</f>
        <v>0</v>
      </c>
      <c r="E17" s="69">
        <f>E24+E48+E104+E160</f>
        <v>0</v>
      </c>
      <c r="F17" s="69">
        <f t="shared" si="0"/>
        <v>0</v>
      </c>
      <c r="G17" s="69">
        <f t="shared" si="1"/>
        <v>0</v>
      </c>
    </row>
    <row r="18" spans="1:7" ht="18.75">
      <c r="A18" s="12" t="s">
        <v>19</v>
      </c>
      <c r="B18" s="7" t="s">
        <v>304</v>
      </c>
      <c r="C18" s="62">
        <v>3</v>
      </c>
      <c r="D18" s="63">
        <v>0</v>
      </c>
      <c r="E18" s="63">
        <v>3</v>
      </c>
      <c r="F18" s="63">
        <f>F26+F33</f>
        <v>0</v>
      </c>
      <c r="G18" s="63">
        <v>0</v>
      </c>
    </row>
    <row r="19" spans="1:7" ht="18.75">
      <c r="A19" s="12"/>
      <c r="B19" s="4">
        <v>2010</v>
      </c>
      <c r="C19" s="54">
        <v>0</v>
      </c>
      <c r="D19" s="59">
        <v>0</v>
      </c>
      <c r="E19" s="59">
        <v>0</v>
      </c>
      <c r="F19" s="59">
        <f aca="true" t="shared" si="2" ref="F19:F24">F27+F35</f>
        <v>0</v>
      </c>
      <c r="G19" s="59">
        <v>0</v>
      </c>
    </row>
    <row r="20" spans="1:7" ht="15.75">
      <c r="A20" s="10"/>
      <c r="B20" s="4">
        <v>2011</v>
      </c>
      <c r="C20" s="54">
        <v>0.75</v>
      </c>
      <c r="D20" s="59">
        <v>0</v>
      </c>
      <c r="E20" s="54">
        <v>0.75</v>
      </c>
      <c r="F20" s="59">
        <f t="shared" si="2"/>
        <v>0</v>
      </c>
      <c r="G20" s="59">
        <v>0</v>
      </c>
    </row>
    <row r="21" spans="1:7" ht="15.75">
      <c r="A21" s="10"/>
      <c r="B21" s="4">
        <v>2012</v>
      </c>
      <c r="C21" s="54">
        <v>0.75</v>
      </c>
      <c r="D21" s="59">
        <v>0</v>
      </c>
      <c r="E21" s="54">
        <v>0.75</v>
      </c>
      <c r="F21" s="59">
        <f t="shared" si="2"/>
        <v>0</v>
      </c>
      <c r="G21" s="59">
        <v>0</v>
      </c>
    </row>
    <row r="22" spans="1:7" ht="15.75">
      <c r="A22" s="10"/>
      <c r="B22" s="4">
        <v>2013</v>
      </c>
      <c r="C22" s="54">
        <v>0.75</v>
      </c>
      <c r="D22" s="59">
        <v>0</v>
      </c>
      <c r="E22" s="54">
        <v>0.75</v>
      </c>
      <c r="F22" s="59">
        <f t="shared" si="2"/>
        <v>0</v>
      </c>
      <c r="G22" s="59">
        <v>0</v>
      </c>
    </row>
    <row r="23" spans="1:7" ht="15.75">
      <c r="A23" s="10"/>
      <c r="B23" s="4">
        <v>2014</v>
      </c>
      <c r="C23" s="54">
        <v>0.75</v>
      </c>
      <c r="D23" s="59">
        <v>0</v>
      </c>
      <c r="E23" s="54">
        <v>0.75</v>
      </c>
      <c r="F23" s="59">
        <f t="shared" si="2"/>
        <v>0</v>
      </c>
      <c r="G23" s="59">
        <v>0</v>
      </c>
    </row>
    <row r="24" spans="1:7" ht="15.75">
      <c r="A24" s="10"/>
      <c r="B24" s="4">
        <v>2015</v>
      </c>
      <c r="C24" s="54">
        <f>C32+C40</f>
        <v>0</v>
      </c>
      <c r="D24" s="59">
        <v>0</v>
      </c>
      <c r="E24" s="59">
        <v>0</v>
      </c>
      <c r="F24" s="59">
        <f t="shared" si="2"/>
        <v>0</v>
      </c>
      <c r="G24" s="59">
        <v>0</v>
      </c>
    </row>
    <row r="25" spans="1:7" ht="15.75">
      <c r="A25" s="209" t="s">
        <v>107</v>
      </c>
      <c r="B25" s="250" t="s">
        <v>307</v>
      </c>
      <c r="C25" s="206">
        <v>1</v>
      </c>
      <c r="D25" s="206">
        <v>0</v>
      </c>
      <c r="E25" s="54">
        <v>1</v>
      </c>
      <c r="F25" s="59"/>
      <c r="G25" s="59"/>
    </row>
    <row r="26" spans="1:7" ht="246.75" customHeight="1" thickBot="1">
      <c r="A26" s="210"/>
      <c r="B26" s="214"/>
      <c r="C26" s="207"/>
      <c r="D26" s="207"/>
      <c r="E26" s="163" t="s">
        <v>408</v>
      </c>
      <c r="F26" s="54">
        <v>0</v>
      </c>
      <c r="G26" s="54">
        <v>0</v>
      </c>
    </row>
    <row r="27" spans="1:7" ht="15.75">
      <c r="A27" s="10"/>
      <c r="B27" s="4">
        <v>2010</v>
      </c>
      <c r="C27" s="54">
        <v>0</v>
      </c>
      <c r="D27" s="54">
        <v>0</v>
      </c>
      <c r="E27" s="54">
        <v>0</v>
      </c>
      <c r="F27" s="54">
        <v>0</v>
      </c>
      <c r="G27" s="54">
        <v>0</v>
      </c>
    </row>
    <row r="28" spans="1:7" ht="15.75">
      <c r="A28" s="10"/>
      <c r="B28" s="4">
        <v>2011</v>
      </c>
      <c r="C28" s="54">
        <v>0.25</v>
      </c>
      <c r="D28" s="54">
        <v>0</v>
      </c>
      <c r="E28" s="54">
        <v>0.25</v>
      </c>
      <c r="F28" s="54">
        <v>0</v>
      </c>
      <c r="G28" s="54">
        <v>0</v>
      </c>
    </row>
    <row r="29" spans="1:7" ht="15.75">
      <c r="A29" s="10"/>
      <c r="B29" s="4">
        <v>2012</v>
      </c>
      <c r="C29" s="54">
        <v>0.25</v>
      </c>
      <c r="D29" s="54">
        <v>0</v>
      </c>
      <c r="E29" s="54">
        <v>0.25</v>
      </c>
      <c r="F29" s="54">
        <v>0</v>
      </c>
      <c r="G29" s="54">
        <v>0</v>
      </c>
    </row>
    <row r="30" spans="1:7" ht="15.75">
      <c r="A30" s="10"/>
      <c r="B30" s="4">
        <v>2013</v>
      </c>
      <c r="C30" s="54">
        <v>0.25</v>
      </c>
      <c r="D30" s="54">
        <v>0</v>
      </c>
      <c r="E30" s="54">
        <v>0.25</v>
      </c>
      <c r="F30" s="54">
        <v>0</v>
      </c>
      <c r="G30" s="54">
        <v>0</v>
      </c>
    </row>
    <row r="31" spans="1:7" ht="15.75">
      <c r="A31" s="10"/>
      <c r="B31" s="4">
        <v>2014</v>
      </c>
      <c r="C31" s="54">
        <v>0.25</v>
      </c>
      <c r="D31" s="54">
        <v>0</v>
      </c>
      <c r="E31" s="54">
        <v>0.25</v>
      </c>
      <c r="F31" s="54">
        <v>0</v>
      </c>
      <c r="G31" s="54">
        <v>0</v>
      </c>
    </row>
    <row r="32" spans="1:7" ht="15.75" customHeight="1">
      <c r="A32" s="10"/>
      <c r="B32" s="4">
        <v>2015</v>
      </c>
      <c r="C32" s="54">
        <v>0</v>
      </c>
      <c r="D32" s="54">
        <v>0</v>
      </c>
      <c r="E32" s="54">
        <v>0</v>
      </c>
      <c r="F32" s="54">
        <v>0</v>
      </c>
      <c r="G32" s="54">
        <v>0</v>
      </c>
    </row>
    <row r="33" spans="1:7" ht="15.75">
      <c r="A33" s="209" t="s">
        <v>243</v>
      </c>
      <c r="B33" s="250" t="s">
        <v>308</v>
      </c>
      <c r="C33" s="206">
        <v>2</v>
      </c>
      <c r="D33" s="206">
        <v>0</v>
      </c>
      <c r="E33" s="54">
        <v>2</v>
      </c>
      <c r="F33" s="206">
        <v>0</v>
      </c>
      <c r="G33" s="206">
        <v>0</v>
      </c>
    </row>
    <row r="34" spans="1:7" ht="249" customHeight="1" thickBot="1">
      <c r="A34" s="210"/>
      <c r="B34" s="214"/>
      <c r="C34" s="207"/>
      <c r="D34" s="207"/>
      <c r="E34" s="163" t="s">
        <v>408</v>
      </c>
      <c r="F34" s="303"/>
      <c r="G34" s="207"/>
    </row>
    <row r="35" spans="1:7" ht="15.75">
      <c r="A35" s="10"/>
      <c r="B35" s="4">
        <v>2010</v>
      </c>
      <c r="C35" s="54">
        <v>0</v>
      </c>
      <c r="D35" s="54">
        <v>0</v>
      </c>
      <c r="E35" s="153">
        <v>0</v>
      </c>
      <c r="F35" s="54">
        <v>0</v>
      </c>
      <c r="G35" s="54">
        <v>0</v>
      </c>
    </row>
    <row r="36" spans="1:7" ht="15.75">
      <c r="A36" s="10"/>
      <c r="B36" s="4">
        <v>2011</v>
      </c>
      <c r="C36" s="54">
        <v>0.5</v>
      </c>
      <c r="D36" s="54">
        <v>0</v>
      </c>
      <c r="E36" s="54">
        <v>0.5</v>
      </c>
      <c r="F36" s="54">
        <v>0</v>
      </c>
      <c r="G36" s="54">
        <v>0</v>
      </c>
    </row>
    <row r="37" spans="1:7" ht="15.75">
      <c r="A37" s="10"/>
      <c r="B37" s="4">
        <v>2012</v>
      </c>
      <c r="C37" s="54">
        <v>0.5</v>
      </c>
      <c r="D37" s="54">
        <v>0</v>
      </c>
      <c r="E37" s="54">
        <v>0.5</v>
      </c>
      <c r="F37" s="54">
        <v>0</v>
      </c>
      <c r="G37" s="54">
        <v>0</v>
      </c>
    </row>
    <row r="38" spans="1:7" ht="15.75">
      <c r="A38" s="10"/>
      <c r="B38" s="4">
        <v>2013</v>
      </c>
      <c r="C38" s="54">
        <v>0.5</v>
      </c>
      <c r="D38" s="54">
        <v>0</v>
      </c>
      <c r="E38" s="54">
        <v>0.5</v>
      </c>
      <c r="F38" s="54">
        <v>0</v>
      </c>
      <c r="G38" s="54">
        <v>0</v>
      </c>
    </row>
    <row r="39" spans="1:7" ht="15.75">
      <c r="A39" s="10"/>
      <c r="B39" s="4">
        <v>2014</v>
      </c>
      <c r="C39" s="54">
        <v>0.5</v>
      </c>
      <c r="D39" s="54">
        <v>0</v>
      </c>
      <c r="E39" s="54">
        <v>0.5</v>
      </c>
      <c r="F39" s="54">
        <v>0</v>
      </c>
      <c r="G39" s="54">
        <v>0</v>
      </c>
    </row>
    <row r="40" spans="1:7" ht="15.75">
      <c r="A40" s="10"/>
      <c r="B40" s="4">
        <v>2015</v>
      </c>
      <c r="C40" s="54">
        <v>0</v>
      </c>
      <c r="D40" s="54">
        <v>0</v>
      </c>
      <c r="E40" s="54">
        <v>0</v>
      </c>
      <c r="F40" s="54">
        <v>0</v>
      </c>
      <c r="G40" s="54">
        <v>0</v>
      </c>
    </row>
    <row r="41" spans="1:7" ht="18.75">
      <c r="A41" s="309" t="s">
        <v>412</v>
      </c>
      <c r="B41" s="311" t="s">
        <v>409</v>
      </c>
      <c r="C41" s="300">
        <v>0.34</v>
      </c>
      <c r="D41" s="300">
        <v>0</v>
      </c>
      <c r="E41" s="62">
        <v>0.255</v>
      </c>
      <c r="F41" s="162"/>
      <c r="G41" s="158"/>
    </row>
    <row r="42" spans="1:7" ht="248.25" customHeight="1">
      <c r="A42" s="310"/>
      <c r="B42" s="312"/>
      <c r="C42" s="301"/>
      <c r="D42" s="301"/>
      <c r="E42" s="54" t="s">
        <v>414</v>
      </c>
      <c r="F42" s="62">
        <v>0.085</v>
      </c>
      <c r="G42" s="156">
        <v>0</v>
      </c>
    </row>
    <row r="43" spans="1:7" ht="18.75">
      <c r="A43" s="12"/>
      <c r="B43" s="4">
        <v>2010</v>
      </c>
      <c r="C43" s="54">
        <v>0.04</v>
      </c>
      <c r="D43" s="54">
        <v>0</v>
      </c>
      <c r="E43" s="54">
        <v>0.03</v>
      </c>
      <c r="F43" s="54">
        <v>0.01</v>
      </c>
      <c r="G43" s="54">
        <v>0</v>
      </c>
    </row>
    <row r="44" spans="1:7" ht="15.75">
      <c r="A44" s="10"/>
      <c r="B44" s="4">
        <v>2011</v>
      </c>
      <c r="C44" s="54">
        <v>0.105</v>
      </c>
      <c r="D44" s="54">
        <v>0</v>
      </c>
      <c r="E44" s="54">
        <v>0.079</v>
      </c>
      <c r="F44" s="54">
        <v>0.026</v>
      </c>
      <c r="G44" s="54">
        <v>0</v>
      </c>
    </row>
    <row r="45" spans="1:7" ht="15.75">
      <c r="A45" s="10"/>
      <c r="B45" s="4">
        <v>2012</v>
      </c>
      <c r="C45" s="54">
        <v>0.195</v>
      </c>
      <c r="D45" s="54">
        <v>0</v>
      </c>
      <c r="E45" s="54">
        <v>0.146</v>
      </c>
      <c r="F45" s="54">
        <v>0.049</v>
      </c>
      <c r="G45" s="54">
        <v>0</v>
      </c>
    </row>
    <row r="46" spans="1:7" ht="15.75">
      <c r="A46" s="10"/>
      <c r="B46" s="4">
        <v>2013</v>
      </c>
      <c r="C46" s="54">
        <v>0</v>
      </c>
      <c r="D46" s="54">
        <v>0</v>
      </c>
      <c r="E46" s="54">
        <v>0</v>
      </c>
      <c r="F46" s="54">
        <f aca="true" t="shared" si="3" ref="F46:G48">F53+F60+F67+F81</f>
        <v>0</v>
      </c>
      <c r="G46" s="54">
        <f t="shared" si="3"/>
        <v>0</v>
      </c>
    </row>
    <row r="47" spans="1:7" ht="15.75">
      <c r="A47" s="10"/>
      <c r="B47" s="4">
        <v>2014</v>
      </c>
      <c r="C47" s="54">
        <v>0</v>
      </c>
      <c r="D47" s="54">
        <v>0</v>
      </c>
      <c r="E47" s="54">
        <v>0</v>
      </c>
      <c r="F47" s="54">
        <f t="shared" si="3"/>
        <v>0</v>
      </c>
      <c r="G47" s="54">
        <f t="shared" si="3"/>
        <v>0</v>
      </c>
    </row>
    <row r="48" spans="1:7" ht="15.75">
      <c r="A48" s="10"/>
      <c r="B48" s="4">
        <v>2015</v>
      </c>
      <c r="C48" s="54">
        <v>0</v>
      </c>
      <c r="D48" s="54">
        <v>0</v>
      </c>
      <c r="E48" s="54">
        <v>0</v>
      </c>
      <c r="F48" s="54">
        <f t="shared" si="3"/>
        <v>0</v>
      </c>
      <c r="G48" s="54">
        <f t="shared" si="3"/>
        <v>0</v>
      </c>
    </row>
    <row r="49" spans="1:7" ht="105" customHeight="1">
      <c r="A49" s="10" t="s">
        <v>108</v>
      </c>
      <c r="B49" s="4" t="s">
        <v>433</v>
      </c>
      <c r="C49" s="54">
        <v>0</v>
      </c>
      <c r="D49" s="54">
        <v>0</v>
      </c>
      <c r="E49" s="54">
        <v>0</v>
      </c>
      <c r="F49" s="54">
        <v>0</v>
      </c>
      <c r="G49" s="54">
        <v>0</v>
      </c>
    </row>
    <row r="50" spans="1:7" ht="15.75">
      <c r="A50" s="10"/>
      <c r="B50" s="4">
        <v>2010</v>
      </c>
      <c r="C50" s="54">
        <v>0</v>
      </c>
      <c r="D50" s="54">
        <v>0</v>
      </c>
      <c r="E50" s="54">
        <v>0</v>
      </c>
      <c r="F50" s="54">
        <v>0</v>
      </c>
      <c r="G50" s="54">
        <v>0</v>
      </c>
    </row>
    <row r="51" spans="1:7" ht="15.75">
      <c r="A51" s="10"/>
      <c r="B51" s="4">
        <v>2011</v>
      </c>
      <c r="C51" s="54">
        <v>0</v>
      </c>
      <c r="D51" s="54">
        <v>0</v>
      </c>
      <c r="E51" s="54">
        <v>0</v>
      </c>
      <c r="F51" s="54">
        <v>0</v>
      </c>
      <c r="G51" s="54">
        <v>0</v>
      </c>
    </row>
    <row r="52" spans="1:7" ht="15.75">
      <c r="A52" s="10"/>
      <c r="B52" s="4">
        <v>2012</v>
      </c>
      <c r="C52" s="54">
        <v>0</v>
      </c>
      <c r="D52" s="54">
        <v>0</v>
      </c>
      <c r="E52" s="54">
        <v>0</v>
      </c>
      <c r="F52" s="54">
        <v>0</v>
      </c>
      <c r="G52" s="54">
        <v>0</v>
      </c>
    </row>
    <row r="53" spans="1:7" ht="15.75">
      <c r="A53" s="10"/>
      <c r="B53" s="4">
        <v>2013</v>
      </c>
      <c r="C53" s="54">
        <v>0</v>
      </c>
      <c r="D53" s="54">
        <v>0</v>
      </c>
      <c r="E53" s="54">
        <v>0</v>
      </c>
      <c r="F53" s="54">
        <v>0</v>
      </c>
      <c r="G53" s="54">
        <v>0</v>
      </c>
    </row>
    <row r="54" spans="1:7" ht="15.75">
      <c r="A54" s="10"/>
      <c r="B54" s="4">
        <v>2014</v>
      </c>
      <c r="C54" s="54">
        <v>0</v>
      </c>
      <c r="D54" s="54">
        <v>0</v>
      </c>
      <c r="E54" s="54">
        <v>0</v>
      </c>
      <c r="F54" s="54">
        <v>0</v>
      </c>
      <c r="G54" s="54">
        <v>0</v>
      </c>
    </row>
    <row r="55" spans="1:7" ht="12.75" customHeight="1">
      <c r="A55" s="10"/>
      <c r="B55" s="4">
        <v>2015</v>
      </c>
      <c r="C55" s="54">
        <v>0</v>
      </c>
      <c r="D55" s="54">
        <v>0</v>
      </c>
      <c r="E55" s="54">
        <v>0</v>
      </c>
      <c r="F55" s="54">
        <v>0</v>
      </c>
      <c r="G55" s="54">
        <v>0</v>
      </c>
    </row>
    <row r="56" spans="1:7" ht="173.25">
      <c r="A56" s="10" t="s">
        <v>109</v>
      </c>
      <c r="B56" s="4" t="s">
        <v>434</v>
      </c>
      <c r="C56" s="54">
        <v>0</v>
      </c>
      <c r="D56" s="54">
        <v>0</v>
      </c>
      <c r="E56" s="54">
        <v>0</v>
      </c>
      <c r="F56" s="54">
        <v>0</v>
      </c>
      <c r="G56" s="54">
        <v>0</v>
      </c>
    </row>
    <row r="57" spans="1:7" ht="15.75">
      <c r="A57" s="10"/>
      <c r="B57" s="4">
        <v>2010</v>
      </c>
      <c r="C57" s="54">
        <v>0</v>
      </c>
      <c r="D57" s="54">
        <v>0</v>
      </c>
      <c r="E57" s="54">
        <v>0</v>
      </c>
      <c r="F57" s="54">
        <v>0</v>
      </c>
      <c r="G57" s="54">
        <v>0</v>
      </c>
    </row>
    <row r="58" spans="1:7" ht="15.75">
      <c r="A58" s="10"/>
      <c r="B58" s="4">
        <v>2011</v>
      </c>
      <c r="C58" s="54">
        <v>0</v>
      </c>
      <c r="D58" s="54">
        <v>0</v>
      </c>
      <c r="E58" s="54">
        <v>0</v>
      </c>
      <c r="F58" s="54">
        <v>0</v>
      </c>
      <c r="G58" s="54">
        <v>0</v>
      </c>
    </row>
    <row r="59" spans="1:7" ht="15.75">
      <c r="A59" s="10"/>
      <c r="B59" s="4">
        <v>2012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</row>
    <row r="60" spans="1:7" ht="15.75">
      <c r="A60" s="10"/>
      <c r="B60" s="4">
        <v>2013</v>
      </c>
      <c r="C60" s="54">
        <v>0</v>
      </c>
      <c r="D60" s="54">
        <v>0</v>
      </c>
      <c r="E60" s="54">
        <v>0</v>
      </c>
      <c r="F60" s="54">
        <v>0</v>
      </c>
      <c r="G60" s="54">
        <v>0</v>
      </c>
    </row>
    <row r="61" spans="1:7" ht="15.75">
      <c r="A61" s="10"/>
      <c r="B61" s="4">
        <v>2014</v>
      </c>
      <c r="C61" s="54">
        <v>0</v>
      </c>
      <c r="D61" s="54">
        <v>0</v>
      </c>
      <c r="E61" s="54">
        <v>0</v>
      </c>
      <c r="F61" s="54">
        <v>0</v>
      </c>
      <c r="G61" s="54">
        <v>0</v>
      </c>
    </row>
    <row r="62" spans="1:7" ht="15.75">
      <c r="A62" s="10"/>
      <c r="B62" s="4">
        <v>2015</v>
      </c>
      <c r="C62" s="54">
        <v>0</v>
      </c>
      <c r="D62" s="54">
        <v>0</v>
      </c>
      <c r="E62" s="54">
        <v>0</v>
      </c>
      <c r="F62" s="54">
        <v>0</v>
      </c>
      <c r="G62" s="54">
        <v>0</v>
      </c>
    </row>
    <row r="63" spans="1:7" ht="110.25">
      <c r="A63" s="10" t="s">
        <v>110</v>
      </c>
      <c r="B63" s="4" t="s">
        <v>432</v>
      </c>
      <c r="C63" s="54">
        <v>0.25</v>
      </c>
      <c r="D63" s="54">
        <v>0</v>
      </c>
      <c r="E63" s="54">
        <v>0.188</v>
      </c>
      <c r="F63" s="54">
        <v>0.062</v>
      </c>
      <c r="G63" s="54">
        <v>0</v>
      </c>
    </row>
    <row r="64" spans="1:7" ht="15.75">
      <c r="A64" s="10"/>
      <c r="B64" s="4">
        <v>2010</v>
      </c>
      <c r="C64" s="54">
        <v>0.04</v>
      </c>
      <c r="D64" s="54">
        <v>0</v>
      </c>
      <c r="E64" s="54">
        <v>0.03</v>
      </c>
      <c r="F64" s="54">
        <v>0.01</v>
      </c>
      <c r="G64" s="54">
        <v>0</v>
      </c>
    </row>
    <row r="65" spans="1:7" ht="15.75">
      <c r="A65" s="10"/>
      <c r="B65" s="4">
        <v>2011</v>
      </c>
      <c r="C65" s="54">
        <v>0.105</v>
      </c>
      <c r="D65" s="54">
        <v>0</v>
      </c>
      <c r="E65" s="54">
        <v>0.079</v>
      </c>
      <c r="F65" s="54">
        <v>0.026</v>
      </c>
      <c r="G65" s="54">
        <v>0</v>
      </c>
    </row>
    <row r="66" spans="1:7" ht="15.75">
      <c r="A66" s="10"/>
      <c r="B66" s="4">
        <v>2012</v>
      </c>
      <c r="C66" s="54">
        <v>0.105</v>
      </c>
      <c r="D66" s="54">
        <v>0</v>
      </c>
      <c r="E66" s="54">
        <v>0.079</v>
      </c>
      <c r="F66" s="54">
        <v>0.026</v>
      </c>
      <c r="G66" s="54">
        <v>0</v>
      </c>
    </row>
    <row r="67" spans="1:7" ht="15.75">
      <c r="A67" s="10"/>
      <c r="B67" s="4">
        <v>2013</v>
      </c>
      <c r="C67" s="54">
        <v>0</v>
      </c>
      <c r="D67" s="54">
        <v>0</v>
      </c>
      <c r="E67" s="54">
        <v>0</v>
      </c>
      <c r="F67" s="54">
        <v>0</v>
      </c>
      <c r="G67" s="54">
        <v>0</v>
      </c>
    </row>
    <row r="68" spans="1:7" ht="15.75">
      <c r="A68" s="10"/>
      <c r="B68" s="4">
        <v>2014</v>
      </c>
      <c r="C68" s="54">
        <v>0</v>
      </c>
      <c r="D68" s="54">
        <v>0</v>
      </c>
      <c r="E68" s="54">
        <v>0</v>
      </c>
      <c r="F68" s="54">
        <v>0</v>
      </c>
      <c r="G68" s="54">
        <v>0</v>
      </c>
    </row>
    <row r="69" spans="1:7" ht="15.75">
      <c r="A69" s="10"/>
      <c r="B69" s="4">
        <v>2015</v>
      </c>
      <c r="C69" s="54">
        <v>0</v>
      </c>
      <c r="D69" s="54">
        <v>0</v>
      </c>
      <c r="E69" s="54">
        <v>0</v>
      </c>
      <c r="F69" s="54">
        <v>0</v>
      </c>
      <c r="G69" s="54">
        <v>0</v>
      </c>
    </row>
    <row r="70" spans="1:7" ht="126">
      <c r="A70" s="10" t="s">
        <v>162</v>
      </c>
      <c r="B70" s="4" t="s">
        <v>435</v>
      </c>
      <c r="C70" s="54">
        <v>0</v>
      </c>
      <c r="D70" s="54">
        <v>0</v>
      </c>
      <c r="E70" s="54">
        <v>0</v>
      </c>
      <c r="F70" s="54">
        <v>0</v>
      </c>
      <c r="G70" s="54">
        <v>0</v>
      </c>
    </row>
    <row r="71" spans="1:7" ht="15.75">
      <c r="A71" s="10"/>
      <c r="B71" s="4">
        <v>2010</v>
      </c>
      <c r="C71" s="54">
        <v>0</v>
      </c>
      <c r="D71" s="54">
        <v>0</v>
      </c>
      <c r="E71" s="54">
        <v>0</v>
      </c>
      <c r="F71" s="54">
        <v>0</v>
      </c>
      <c r="G71" s="54">
        <v>0</v>
      </c>
    </row>
    <row r="72" spans="1:7" ht="15.75">
      <c r="A72" s="10"/>
      <c r="B72" s="4">
        <v>2011</v>
      </c>
      <c r="C72" s="54">
        <v>0</v>
      </c>
      <c r="D72" s="54">
        <v>0</v>
      </c>
      <c r="E72" s="54">
        <v>0</v>
      </c>
      <c r="F72" s="54">
        <v>0</v>
      </c>
      <c r="G72" s="54">
        <v>0</v>
      </c>
    </row>
    <row r="73" spans="1:7" ht="15.75">
      <c r="A73" s="10"/>
      <c r="B73" s="4">
        <v>2012</v>
      </c>
      <c r="C73" s="54">
        <v>0</v>
      </c>
      <c r="D73" s="54">
        <v>0</v>
      </c>
      <c r="E73" s="54">
        <v>0</v>
      </c>
      <c r="F73" s="54">
        <v>0</v>
      </c>
      <c r="G73" s="54">
        <v>0</v>
      </c>
    </row>
    <row r="74" spans="1:7" ht="15.75">
      <c r="A74" s="10"/>
      <c r="B74" s="4">
        <v>2013</v>
      </c>
      <c r="C74" s="54">
        <v>0</v>
      </c>
      <c r="D74" s="54">
        <v>0</v>
      </c>
      <c r="E74" s="54">
        <v>0</v>
      </c>
      <c r="F74" s="54">
        <v>0</v>
      </c>
      <c r="G74" s="54">
        <v>0</v>
      </c>
    </row>
    <row r="75" spans="1:7" ht="15.75">
      <c r="A75" s="10"/>
      <c r="B75" s="4">
        <v>2014</v>
      </c>
      <c r="C75" s="54">
        <v>0</v>
      </c>
      <c r="D75" s="54">
        <v>0</v>
      </c>
      <c r="E75" s="54">
        <v>0</v>
      </c>
      <c r="F75" s="54">
        <v>0</v>
      </c>
      <c r="G75" s="54">
        <v>0</v>
      </c>
    </row>
    <row r="76" spans="1:7" ht="15.75">
      <c r="A76" s="10"/>
      <c r="B76" s="4">
        <v>2015</v>
      </c>
      <c r="C76" s="54">
        <v>0</v>
      </c>
      <c r="D76" s="54">
        <v>0</v>
      </c>
      <c r="E76" s="54">
        <v>0</v>
      </c>
      <c r="F76" s="54">
        <v>0</v>
      </c>
      <c r="G76" s="54">
        <v>0</v>
      </c>
    </row>
    <row r="77" spans="1:7" ht="204.75">
      <c r="A77" s="10" t="s">
        <v>163</v>
      </c>
      <c r="B77" s="4" t="s">
        <v>413</v>
      </c>
      <c r="C77" s="54">
        <v>0.09</v>
      </c>
      <c r="D77" s="54">
        <v>0</v>
      </c>
      <c r="E77" s="54">
        <v>0.068</v>
      </c>
      <c r="F77" s="54">
        <v>0.022</v>
      </c>
      <c r="G77" s="54">
        <v>0</v>
      </c>
    </row>
    <row r="78" spans="1:7" ht="15.75">
      <c r="A78" s="10"/>
      <c r="B78" s="4">
        <v>2010</v>
      </c>
      <c r="C78" s="54">
        <v>0</v>
      </c>
      <c r="D78" s="54">
        <v>0</v>
      </c>
      <c r="E78" s="54">
        <v>0</v>
      </c>
      <c r="F78" s="54">
        <v>0</v>
      </c>
      <c r="G78" s="54">
        <v>0</v>
      </c>
    </row>
    <row r="79" spans="1:7" ht="15.75">
      <c r="A79" s="10"/>
      <c r="B79" s="4">
        <v>2011</v>
      </c>
      <c r="C79" s="54">
        <v>0</v>
      </c>
      <c r="D79" s="54">
        <v>0</v>
      </c>
      <c r="E79" s="54">
        <v>0</v>
      </c>
      <c r="F79" s="54">
        <v>0</v>
      </c>
      <c r="G79" s="54">
        <v>0</v>
      </c>
    </row>
    <row r="80" spans="1:7" ht="15.75">
      <c r="A80" s="10"/>
      <c r="B80" s="4">
        <v>2012</v>
      </c>
      <c r="C80" s="54">
        <v>0.09</v>
      </c>
      <c r="D80" s="54">
        <v>0</v>
      </c>
      <c r="E80" s="54">
        <v>0.068</v>
      </c>
      <c r="F80" s="54">
        <v>0.022</v>
      </c>
      <c r="G80" s="54">
        <v>0</v>
      </c>
    </row>
    <row r="81" spans="1:7" ht="15.75">
      <c r="A81" s="10"/>
      <c r="B81" s="4">
        <v>2013</v>
      </c>
      <c r="C81" s="54">
        <v>0</v>
      </c>
      <c r="D81" s="54">
        <v>0</v>
      </c>
      <c r="E81" s="54">
        <v>0</v>
      </c>
      <c r="F81" s="54">
        <v>0</v>
      </c>
      <c r="G81" s="54">
        <v>0</v>
      </c>
    </row>
    <row r="82" spans="1:7" ht="15.75">
      <c r="A82" s="10"/>
      <c r="B82" s="4">
        <v>2014</v>
      </c>
      <c r="C82" s="54">
        <v>0</v>
      </c>
      <c r="D82" s="54">
        <v>0</v>
      </c>
      <c r="E82" s="54">
        <v>0</v>
      </c>
      <c r="F82" s="54">
        <v>0</v>
      </c>
      <c r="G82" s="54">
        <v>0</v>
      </c>
    </row>
    <row r="83" spans="1:7" ht="15.75">
      <c r="A83" s="10"/>
      <c r="B83" s="4">
        <v>2015</v>
      </c>
      <c r="C83" s="54">
        <v>0</v>
      </c>
      <c r="D83" s="54">
        <v>0</v>
      </c>
      <c r="E83" s="54">
        <v>0</v>
      </c>
      <c r="F83" s="54">
        <v>0</v>
      </c>
      <c r="G83" s="54">
        <v>0</v>
      </c>
    </row>
    <row r="84" spans="1:7" ht="110.25">
      <c r="A84" s="10" t="s">
        <v>437</v>
      </c>
      <c r="B84" s="4" t="s">
        <v>436</v>
      </c>
      <c r="C84" s="54">
        <v>0</v>
      </c>
      <c r="D84" s="54">
        <v>0</v>
      </c>
      <c r="E84" s="54">
        <v>0</v>
      </c>
      <c r="F84" s="54">
        <v>0</v>
      </c>
      <c r="G84" s="54">
        <v>0</v>
      </c>
    </row>
    <row r="85" spans="1:7" ht="15.75">
      <c r="A85" s="10"/>
      <c r="B85" s="4">
        <v>2010</v>
      </c>
      <c r="C85" s="54">
        <v>0</v>
      </c>
      <c r="D85" s="54">
        <v>0</v>
      </c>
      <c r="E85" s="54">
        <v>0</v>
      </c>
      <c r="F85" s="54">
        <v>0</v>
      </c>
      <c r="G85" s="54">
        <v>0</v>
      </c>
    </row>
    <row r="86" spans="1:7" ht="15.75">
      <c r="A86" s="10"/>
      <c r="B86" s="4">
        <v>2011</v>
      </c>
      <c r="C86" s="54">
        <v>0</v>
      </c>
      <c r="D86" s="54">
        <v>0</v>
      </c>
      <c r="E86" s="54">
        <v>0</v>
      </c>
      <c r="F86" s="54">
        <v>0</v>
      </c>
      <c r="G86" s="54">
        <v>0</v>
      </c>
    </row>
    <row r="87" spans="1:7" ht="15.75">
      <c r="A87" s="10"/>
      <c r="B87" s="4">
        <v>2012</v>
      </c>
      <c r="C87" s="54">
        <v>0</v>
      </c>
      <c r="D87" s="54">
        <v>0</v>
      </c>
      <c r="E87" s="54">
        <v>0</v>
      </c>
      <c r="F87" s="54">
        <v>0</v>
      </c>
      <c r="G87" s="54">
        <v>0</v>
      </c>
    </row>
    <row r="88" spans="1:7" ht="15.75">
      <c r="A88" s="10"/>
      <c r="B88" s="4">
        <v>2013</v>
      </c>
      <c r="C88" s="54">
        <v>0</v>
      </c>
      <c r="D88" s="54">
        <v>0</v>
      </c>
      <c r="E88" s="54">
        <v>0</v>
      </c>
      <c r="F88" s="54">
        <v>0</v>
      </c>
      <c r="G88" s="54">
        <v>0</v>
      </c>
    </row>
    <row r="89" spans="1:7" ht="15.75">
      <c r="A89" s="10"/>
      <c r="B89" s="4">
        <v>2014</v>
      </c>
      <c r="C89" s="54">
        <v>0</v>
      </c>
      <c r="D89" s="54">
        <v>0</v>
      </c>
      <c r="E89" s="54">
        <v>0</v>
      </c>
      <c r="F89" s="54">
        <v>0</v>
      </c>
      <c r="G89" s="54">
        <v>0</v>
      </c>
    </row>
    <row r="90" spans="1:7" ht="15.75">
      <c r="A90" s="10"/>
      <c r="B90" s="4">
        <v>2015</v>
      </c>
      <c r="C90" s="54">
        <v>0</v>
      </c>
      <c r="D90" s="54">
        <v>0</v>
      </c>
      <c r="E90" s="54">
        <v>0</v>
      </c>
      <c r="F90" s="54">
        <v>0</v>
      </c>
      <c r="G90" s="54">
        <v>0</v>
      </c>
    </row>
    <row r="91" spans="1:7" ht="94.5">
      <c r="A91" s="10" t="s">
        <v>439</v>
      </c>
      <c r="B91" s="4" t="s">
        <v>438</v>
      </c>
      <c r="C91" s="54">
        <v>0</v>
      </c>
      <c r="D91" s="54">
        <v>0</v>
      </c>
      <c r="E91" s="54">
        <v>0</v>
      </c>
      <c r="F91" s="54">
        <v>0</v>
      </c>
      <c r="G91" s="54">
        <v>0</v>
      </c>
    </row>
    <row r="92" spans="1:7" ht="15.75">
      <c r="A92" s="10"/>
      <c r="B92" s="4">
        <v>2010</v>
      </c>
      <c r="C92" s="54">
        <v>0</v>
      </c>
      <c r="D92" s="54">
        <v>0</v>
      </c>
      <c r="E92" s="54">
        <v>0</v>
      </c>
      <c r="F92" s="54">
        <v>0</v>
      </c>
      <c r="G92" s="54">
        <v>0</v>
      </c>
    </row>
    <row r="93" spans="1:7" ht="15.75">
      <c r="A93" s="10"/>
      <c r="B93" s="4">
        <v>2011</v>
      </c>
      <c r="C93" s="54">
        <v>0</v>
      </c>
      <c r="D93" s="54">
        <v>0</v>
      </c>
      <c r="E93" s="54">
        <v>0</v>
      </c>
      <c r="F93" s="54">
        <v>0</v>
      </c>
      <c r="G93" s="54">
        <v>0</v>
      </c>
    </row>
    <row r="94" spans="1:7" ht="15.75">
      <c r="A94" s="10"/>
      <c r="B94" s="4">
        <v>2012</v>
      </c>
      <c r="C94" s="54">
        <v>0</v>
      </c>
      <c r="D94" s="54">
        <v>0</v>
      </c>
      <c r="E94" s="54">
        <v>0</v>
      </c>
      <c r="F94" s="54">
        <v>0</v>
      </c>
      <c r="G94" s="54">
        <v>0</v>
      </c>
    </row>
    <row r="95" spans="1:7" ht="15.75">
      <c r="A95" s="10"/>
      <c r="B95" s="4">
        <v>2013</v>
      </c>
      <c r="C95" s="54">
        <v>0</v>
      </c>
      <c r="D95" s="54">
        <v>0</v>
      </c>
      <c r="E95" s="54">
        <v>0</v>
      </c>
      <c r="F95" s="54">
        <v>0</v>
      </c>
      <c r="G95" s="54">
        <v>0</v>
      </c>
    </row>
    <row r="96" spans="1:7" ht="15.75">
      <c r="A96" s="10"/>
      <c r="B96" s="4">
        <v>2014</v>
      </c>
      <c r="C96" s="54">
        <v>0</v>
      </c>
      <c r="D96" s="54">
        <v>0</v>
      </c>
      <c r="E96" s="54">
        <v>0</v>
      </c>
      <c r="F96" s="54">
        <v>0</v>
      </c>
      <c r="G96" s="54">
        <v>0</v>
      </c>
    </row>
    <row r="97" spans="1:7" ht="15.75">
      <c r="A97" s="10"/>
      <c r="B97" s="4">
        <v>2015</v>
      </c>
      <c r="C97" s="54">
        <v>0</v>
      </c>
      <c r="D97" s="54">
        <v>0</v>
      </c>
      <c r="E97" s="54">
        <v>0</v>
      </c>
      <c r="F97" s="54">
        <v>0</v>
      </c>
      <c r="G97" s="54">
        <v>0</v>
      </c>
    </row>
    <row r="98" spans="1:7" ht="18.75">
      <c r="A98" s="12" t="s">
        <v>164</v>
      </c>
      <c r="B98" s="7" t="s">
        <v>165</v>
      </c>
      <c r="C98" s="68">
        <f>C105+C112+C119+C126+C133+C140+C147</f>
        <v>13.129999999999999</v>
      </c>
      <c r="D98" s="68">
        <f>D105+D112+D119+D126+D133+D140</f>
        <v>0</v>
      </c>
      <c r="E98" s="68">
        <v>7.1</v>
      </c>
      <c r="F98" s="68">
        <f>F105+F112+F119+F126+F133+F140+F147</f>
        <v>1.83</v>
      </c>
      <c r="G98" s="68">
        <f aca="true" t="shared" si="4" ref="F98:G104">G105+G112+G119+G126+G133+G140</f>
        <v>4.2</v>
      </c>
    </row>
    <row r="99" spans="1:7" ht="15.75">
      <c r="A99" s="10"/>
      <c r="B99" s="4">
        <v>2010</v>
      </c>
      <c r="C99" s="54">
        <f aca="true" t="shared" si="5" ref="C99:C104">C106+C113+C120+C127+C134+C141</f>
        <v>0</v>
      </c>
      <c r="D99" s="54">
        <v>0</v>
      </c>
      <c r="E99" s="54">
        <v>0</v>
      </c>
      <c r="F99" s="54">
        <f t="shared" si="4"/>
        <v>0</v>
      </c>
      <c r="G99" s="54">
        <f t="shared" si="4"/>
        <v>0</v>
      </c>
    </row>
    <row r="100" spans="1:7" ht="15.75">
      <c r="A100" s="10"/>
      <c r="B100" s="4">
        <v>2011</v>
      </c>
      <c r="C100" s="54">
        <f>C107+C114+C121+C128+C135+C142+C149</f>
        <v>5.13</v>
      </c>
      <c r="D100" s="54">
        <v>0</v>
      </c>
      <c r="E100" s="54">
        <v>3</v>
      </c>
      <c r="F100" s="54">
        <f>F107+F114+F121+F128+F135+F142+F149</f>
        <v>1.33</v>
      </c>
      <c r="G100" s="54">
        <f t="shared" si="4"/>
        <v>0.8</v>
      </c>
    </row>
    <row r="101" spans="1:7" ht="15.75">
      <c r="A101" s="10"/>
      <c r="B101" s="4">
        <v>2012</v>
      </c>
      <c r="C101" s="54">
        <f t="shared" si="5"/>
        <v>6</v>
      </c>
      <c r="D101" s="54">
        <v>0</v>
      </c>
      <c r="E101" s="54">
        <v>4.1</v>
      </c>
      <c r="F101" s="54">
        <f t="shared" si="4"/>
        <v>0.5</v>
      </c>
      <c r="G101" s="54">
        <f t="shared" si="4"/>
        <v>1.4</v>
      </c>
    </row>
    <row r="102" spans="1:7" ht="15.75">
      <c r="A102" s="10"/>
      <c r="B102" s="4">
        <v>2013</v>
      </c>
      <c r="C102" s="54">
        <f t="shared" si="5"/>
        <v>1</v>
      </c>
      <c r="D102" s="54">
        <v>0</v>
      </c>
      <c r="E102" s="54">
        <v>0</v>
      </c>
      <c r="F102" s="54">
        <f t="shared" si="4"/>
        <v>0</v>
      </c>
      <c r="G102" s="54">
        <f t="shared" si="4"/>
        <v>1</v>
      </c>
    </row>
    <row r="103" spans="1:7" ht="15.75">
      <c r="A103" s="10"/>
      <c r="B103" s="4">
        <v>2014</v>
      </c>
      <c r="C103" s="54">
        <f t="shared" si="5"/>
        <v>1</v>
      </c>
      <c r="D103" s="54">
        <v>0</v>
      </c>
      <c r="E103" s="54">
        <v>0</v>
      </c>
      <c r="F103" s="54">
        <f t="shared" si="4"/>
        <v>0</v>
      </c>
      <c r="G103" s="54">
        <f t="shared" si="4"/>
        <v>1</v>
      </c>
    </row>
    <row r="104" spans="1:7" ht="15.75">
      <c r="A104" s="10"/>
      <c r="B104" s="4">
        <v>2015</v>
      </c>
      <c r="C104" s="54">
        <f t="shared" si="5"/>
        <v>0</v>
      </c>
      <c r="D104" s="54">
        <v>0</v>
      </c>
      <c r="E104" s="54">
        <v>0</v>
      </c>
      <c r="F104" s="54">
        <f t="shared" si="4"/>
        <v>0</v>
      </c>
      <c r="G104" s="54">
        <f t="shared" si="4"/>
        <v>0</v>
      </c>
    </row>
    <row r="105" spans="1:7" ht="15.75">
      <c r="A105" s="10" t="s">
        <v>166</v>
      </c>
      <c r="B105" s="4" t="s">
        <v>167</v>
      </c>
      <c r="C105" s="54">
        <v>0.3</v>
      </c>
      <c r="D105" s="54">
        <v>0</v>
      </c>
      <c r="E105" s="54">
        <v>0</v>
      </c>
      <c r="F105" s="54">
        <v>0.3</v>
      </c>
      <c r="G105" s="54">
        <v>0</v>
      </c>
    </row>
    <row r="106" spans="1:7" ht="15.75">
      <c r="A106" s="10"/>
      <c r="B106" s="4">
        <v>2010</v>
      </c>
      <c r="C106" s="54">
        <v>0</v>
      </c>
      <c r="D106" s="54">
        <v>0</v>
      </c>
      <c r="E106" s="54">
        <v>0</v>
      </c>
      <c r="F106" s="54">
        <v>0</v>
      </c>
      <c r="G106" s="54">
        <v>0</v>
      </c>
    </row>
    <row r="107" spans="1:7" ht="15.75">
      <c r="A107" s="10"/>
      <c r="B107" s="4">
        <v>2011</v>
      </c>
      <c r="C107" s="54">
        <v>0.15</v>
      </c>
      <c r="D107" s="54">
        <v>0</v>
      </c>
      <c r="E107" s="54">
        <v>0</v>
      </c>
      <c r="F107" s="54">
        <v>0.15</v>
      </c>
      <c r="G107" s="54">
        <v>0</v>
      </c>
    </row>
    <row r="108" spans="1:7" ht="15.75">
      <c r="A108" s="10"/>
      <c r="B108" s="4">
        <v>2012</v>
      </c>
      <c r="C108" s="54">
        <v>0.15</v>
      </c>
      <c r="D108" s="54">
        <v>0</v>
      </c>
      <c r="E108" s="54">
        <v>0</v>
      </c>
      <c r="F108" s="54">
        <v>0.15</v>
      </c>
      <c r="G108" s="54">
        <v>0</v>
      </c>
    </row>
    <row r="109" spans="1:7" ht="15.75">
      <c r="A109" s="10"/>
      <c r="B109" s="4">
        <v>2013</v>
      </c>
      <c r="C109" s="54">
        <v>0</v>
      </c>
      <c r="D109" s="54">
        <v>0</v>
      </c>
      <c r="E109" s="54">
        <v>0</v>
      </c>
      <c r="F109" s="54">
        <v>0</v>
      </c>
      <c r="G109" s="54">
        <v>0</v>
      </c>
    </row>
    <row r="110" spans="1:7" ht="15.75">
      <c r="A110" s="10"/>
      <c r="B110" s="4">
        <v>2014</v>
      </c>
      <c r="C110" s="54">
        <v>0</v>
      </c>
      <c r="D110" s="54">
        <v>0</v>
      </c>
      <c r="E110" s="54">
        <v>0</v>
      </c>
      <c r="F110" s="54">
        <v>0</v>
      </c>
      <c r="G110" s="54">
        <v>0</v>
      </c>
    </row>
    <row r="111" spans="1:7" ht="15.75">
      <c r="A111" s="10"/>
      <c r="B111" s="4">
        <v>2015</v>
      </c>
      <c r="C111" s="54">
        <v>0</v>
      </c>
      <c r="D111" s="54">
        <v>0</v>
      </c>
      <c r="E111" s="54">
        <v>0</v>
      </c>
      <c r="F111" s="54">
        <v>0</v>
      </c>
      <c r="G111" s="54">
        <v>0</v>
      </c>
    </row>
    <row r="112" spans="1:7" ht="90" customHeight="1">
      <c r="A112" s="10" t="s">
        <v>168</v>
      </c>
      <c r="B112" s="4" t="s">
        <v>169</v>
      </c>
      <c r="C112" s="54">
        <v>0.7</v>
      </c>
      <c r="D112" s="54">
        <v>0</v>
      </c>
      <c r="E112" s="54">
        <v>0</v>
      </c>
      <c r="F112" s="54">
        <v>0.7</v>
      </c>
      <c r="G112" s="54">
        <v>0</v>
      </c>
    </row>
    <row r="113" spans="1:7" ht="15.75">
      <c r="A113" s="10"/>
      <c r="B113" s="4">
        <v>2010</v>
      </c>
      <c r="C113" s="54">
        <v>0</v>
      </c>
      <c r="D113" s="54">
        <v>0</v>
      </c>
      <c r="E113" s="54">
        <v>0</v>
      </c>
      <c r="F113" s="54">
        <v>0</v>
      </c>
      <c r="G113" s="54">
        <v>0</v>
      </c>
    </row>
    <row r="114" spans="1:7" ht="15.75">
      <c r="A114" s="10"/>
      <c r="B114" s="4">
        <v>2011</v>
      </c>
      <c r="C114" s="54">
        <v>0.35</v>
      </c>
      <c r="D114" s="54">
        <v>0</v>
      </c>
      <c r="E114" s="54">
        <v>0</v>
      </c>
      <c r="F114" s="54">
        <v>0.35</v>
      </c>
      <c r="G114" s="54">
        <v>0</v>
      </c>
    </row>
    <row r="115" spans="1:7" ht="15.75">
      <c r="A115" s="10"/>
      <c r="B115" s="4">
        <v>2012</v>
      </c>
      <c r="C115" s="54">
        <v>0.35</v>
      </c>
      <c r="D115" s="54">
        <v>0</v>
      </c>
      <c r="E115" s="54">
        <v>0</v>
      </c>
      <c r="F115" s="54">
        <v>0.35</v>
      </c>
      <c r="G115" s="54">
        <v>0</v>
      </c>
    </row>
    <row r="116" spans="1:7" ht="15.75">
      <c r="A116" s="10"/>
      <c r="B116" s="4">
        <v>2013</v>
      </c>
      <c r="C116" s="54">
        <v>0</v>
      </c>
      <c r="D116" s="54">
        <v>0</v>
      </c>
      <c r="E116" s="54">
        <v>0</v>
      </c>
      <c r="F116" s="54">
        <v>0</v>
      </c>
      <c r="G116" s="54">
        <v>0</v>
      </c>
    </row>
    <row r="117" spans="1:7" ht="15.75">
      <c r="A117" s="10"/>
      <c r="B117" s="4">
        <v>2014</v>
      </c>
      <c r="C117" s="54">
        <v>0</v>
      </c>
      <c r="D117" s="54">
        <v>0</v>
      </c>
      <c r="E117" s="54">
        <v>0</v>
      </c>
      <c r="F117" s="54">
        <v>0</v>
      </c>
      <c r="G117" s="54">
        <v>0</v>
      </c>
    </row>
    <row r="118" spans="1:7" ht="15.75">
      <c r="A118" s="10"/>
      <c r="B118" s="4">
        <v>2015</v>
      </c>
      <c r="C118" s="54">
        <v>0</v>
      </c>
      <c r="D118" s="54">
        <v>0</v>
      </c>
      <c r="E118" s="54">
        <v>0</v>
      </c>
      <c r="F118" s="54">
        <v>0</v>
      </c>
      <c r="G118" s="54">
        <v>0</v>
      </c>
    </row>
    <row r="119" spans="1:7" ht="63">
      <c r="A119" s="10" t="s">
        <v>170</v>
      </c>
      <c r="B119" s="4" t="s">
        <v>172</v>
      </c>
      <c r="C119" s="54">
        <v>0.03</v>
      </c>
      <c r="D119" s="54">
        <v>0</v>
      </c>
      <c r="E119" s="54">
        <v>0</v>
      </c>
      <c r="F119" s="54">
        <v>0.03</v>
      </c>
      <c r="G119" s="54">
        <v>0</v>
      </c>
    </row>
    <row r="120" spans="1:7" ht="15.75">
      <c r="A120" s="10"/>
      <c r="B120" s="4">
        <v>2010</v>
      </c>
      <c r="C120" s="54">
        <v>0</v>
      </c>
      <c r="D120" s="54">
        <v>0</v>
      </c>
      <c r="E120" s="54">
        <v>0</v>
      </c>
      <c r="F120" s="54">
        <v>0</v>
      </c>
      <c r="G120" s="54">
        <v>0</v>
      </c>
    </row>
    <row r="121" spans="1:7" ht="15.75">
      <c r="A121" s="10"/>
      <c r="B121" s="4">
        <v>2011</v>
      </c>
      <c r="C121" s="54">
        <v>0.03</v>
      </c>
      <c r="D121" s="54">
        <v>0</v>
      </c>
      <c r="E121" s="54">
        <v>0</v>
      </c>
      <c r="F121" s="54">
        <v>0.03</v>
      </c>
      <c r="G121" s="54">
        <v>0</v>
      </c>
    </row>
    <row r="122" spans="1:7" ht="15.75">
      <c r="A122" s="10"/>
      <c r="B122" s="4">
        <v>2012</v>
      </c>
      <c r="C122" s="54">
        <v>0</v>
      </c>
      <c r="D122" s="54">
        <v>0</v>
      </c>
      <c r="E122" s="54">
        <v>0</v>
      </c>
      <c r="F122" s="54">
        <v>0</v>
      </c>
      <c r="G122" s="54">
        <v>0</v>
      </c>
    </row>
    <row r="123" spans="1:7" ht="15.75">
      <c r="A123" s="10"/>
      <c r="B123" s="4">
        <v>2013</v>
      </c>
      <c r="C123" s="54">
        <v>0</v>
      </c>
      <c r="D123" s="54">
        <v>0</v>
      </c>
      <c r="E123" s="54">
        <v>0</v>
      </c>
      <c r="F123" s="54">
        <v>0</v>
      </c>
      <c r="G123" s="54">
        <v>0</v>
      </c>
    </row>
    <row r="124" spans="1:7" ht="15.75">
      <c r="A124" s="10"/>
      <c r="B124" s="4">
        <v>2014</v>
      </c>
      <c r="C124" s="54">
        <v>0</v>
      </c>
      <c r="D124" s="54">
        <v>0</v>
      </c>
      <c r="E124" s="54">
        <v>0</v>
      </c>
      <c r="F124" s="54">
        <v>0</v>
      </c>
      <c r="G124" s="54">
        <v>0</v>
      </c>
    </row>
    <row r="125" spans="1:7" ht="15.75">
      <c r="A125" s="10"/>
      <c r="B125" s="4">
        <v>2015</v>
      </c>
      <c r="C125" s="54">
        <v>0</v>
      </c>
      <c r="D125" s="54">
        <v>0</v>
      </c>
      <c r="E125" s="54">
        <v>0</v>
      </c>
      <c r="F125" s="54">
        <v>0</v>
      </c>
      <c r="G125" s="54">
        <v>0</v>
      </c>
    </row>
    <row r="126" spans="1:7" ht="31.5">
      <c r="A126" s="10" t="s">
        <v>171</v>
      </c>
      <c r="B126" s="4" t="s">
        <v>173</v>
      </c>
      <c r="C126" s="54">
        <v>8.3</v>
      </c>
      <c r="D126" s="54">
        <v>0</v>
      </c>
      <c r="E126" s="54">
        <v>7.1</v>
      </c>
      <c r="F126" s="54">
        <v>0</v>
      </c>
      <c r="G126" s="54">
        <v>1.2</v>
      </c>
    </row>
    <row r="127" spans="1:7" ht="15.75">
      <c r="A127" s="10"/>
      <c r="B127" s="4">
        <v>2010</v>
      </c>
      <c r="C127" s="54">
        <v>0</v>
      </c>
      <c r="D127" s="54">
        <v>0</v>
      </c>
      <c r="E127" s="54">
        <v>0</v>
      </c>
      <c r="F127" s="54">
        <v>0</v>
      </c>
      <c r="G127" s="54">
        <v>0</v>
      </c>
    </row>
    <row r="128" spans="1:7" ht="15.75">
      <c r="A128" s="10"/>
      <c r="B128" s="4">
        <v>2011</v>
      </c>
      <c r="C128" s="54">
        <v>3.8</v>
      </c>
      <c r="D128" s="54">
        <v>0</v>
      </c>
      <c r="E128" s="54">
        <v>3</v>
      </c>
      <c r="F128" s="54">
        <v>0</v>
      </c>
      <c r="G128" s="54">
        <v>0.8</v>
      </c>
    </row>
    <row r="129" spans="1:7" ht="15.75">
      <c r="A129" s="10"/>
      <c r="B129" s="4">
        <v>2012</v>
      </c>
      <c r="C129" s="54">
        <v>4.5</v>
      </c>
      <c r="D129" s="54">
        <v>0</v>
      </c>
      <c r="E129" s="54">
        <v>4.1</v>
      </c>
      <c r="F129" s="54">
        <v>0</v>
      </c>
      <c r="G129" s="54">
        <v>0.4</v>
      </c>
    </row>
    <row r="130" spans="1:7" ht="15.75">
      <c r="A130" s="10"/>
      <c r="B130" s="4">
        <v>2013</v>
      </c>
      <c r="C130" s="54">
        <v>0</v>
      </c>
      <c r="D130" s="54">
        <v>0</v>
      </c>
      <c r="E130" s="54">
        <v>0</v>
      </c>
      <c r="F130" s="54">
        <v>0</v>
      </c>
      <c r="G130" s="54">
        <v>0</v>
      </c>
    </row>
    <row r="131" spans="1:7" ht="15.75">
      <c r="A131" s="10"/>
      <c r="B131" s="4">
        <v>2014</v>
      </c>
      <c r="C131" s="54">
        <v>0</v>
      </c>
      <c r="D131" s="54">
        <v>0</v>
      </c>
      <c r="E131" s="54">
        <v>0</v>
      </c>
      <c r="F131" s="54">
        <v>0</v>
      </c>
      <c r="G131" s="54">
        <v>0</v>
      </c>
    </row>
    <row r="132" spans="1:7" ht="15.75">
      <c r="A132" s="10"/>
      <c r="B132" s="4">
        <v>2015</v>
      </c>
      <c r="C132" s="54">
        <v>0</v>
      </c>
      <c r="D132" s="54">
        <v>0</v>
      </c>
      <c r="E132" s="54">
        <v>0</v>
      </c>
      <c r="F132" s="54">
        <v>0</v>
      </c>
      <c r="G132" s="54">
        <v>0</v>
      </c>
    </row>
    <row r="133" spans="1:7" ht="126">
      <c r="A133" s="10" t="s">
        <v>174</v>
      </c>
      <c r="B133" s="4" t="s">
        <v>175</v>
      </c>
      <c r="C133" s="54">
        <v>0.2</v>
      </c>
      <c r="D133" s="54">
        <v>0</v>
      </c>
      <c r="E133" s="54">
        <v>0</v>
      </c>
      <c r="F133" s="54">
        <v>0.2</v>
      </c>
      <c r="G133" s="54">
        <v>0</v>
      </c>
    </row>
    <row r="134" spans="1:7" ht="15.75">
      <c r="A134" s="10"/>
      <c r="B134" s="4">
        <v>2010</v>
      </c>
      <c r="C134" s="54">
        <v>0</v>
      </c>
      <c r="D134" s="54">
        <v>0</v>
      </c>
      <c r="E134" s="54">
        <v>0</v>
      </c>
      <c r="F134" s="54">
        <v>0</v>
      </c>
      <c r="G134" s="54">
        <v>0</v>
      </c>
    </row>
    <row r="135" spans="1:7" ht="15.75">
      <c r="A135" s="10"/>
      <c r="B135" s="4">
        <v>2011</v>
      </c>
      <c r="C135" s="54">
        <v>0.2</v>
      </c>
      <c r="D135" s="54">
        <v>0</v>
      </c>
      <c r="E135" s="54">
        <v>0</v>
      </c>
      <c r="F135" s="54">
        <v>0.2</v>
      </c>
      <c r="G135" s="54">
        <v>0</v>
      </c>
    </row>
    <row r="136" spans="1:7" ht="15.75">
      <c r="A136" s="10"/>
      <c r="B136" s="4">
        <v>2012</v>
      </c>
      <c r="C136" s="54">
        <v>0</v>
      </c>
      <c r="D136" s="54">
        <v>0</v>
      </c>
      <c r="E136" s="54">
        <v>0</v>
      </c>
      <c r="F136" s="54">
        <v>0</v>
      </c>
      <c r="G136" s="54">
        <v>0</v>
      </c>
    </row>
    <row r="137" spans="1:7" ht="15.75">
      <c r="A137" s="10"/>
      <c r="B137" s="4">
        <v>2013</v>
      </c>
      <c r="C137" s="54">
        <v>0</v>
      </c>
      <c r="D137" s="54">
        <v>0</v>
      </c>
      <c r="E137" s="54">
        <v>0</v>
      </c>
      <c r="F137" s="54">
        <v>0</v>
      </c>
      <c r="G137" s="54">
        <v>0</v>
      </c>
    </row>
    <row r="138" spans="1:7" ht="15.75">
      <c r="A138" s="10"/>
      <c r="B138" s="4">
        <v>2014</v>
      </c>
      <c r="C138" s="54">
        <v>0</v>
      </c>
      <c r="D138" s="54">
        <v>0</v>
      </c>
      <c r="E138" s="54">
        <v>0</v>
      </c>
      <c r="F138" s="54">
        <v>0</v>
      </c>
      <c r="G138" s="54">
        <v>0</v>
      </c>
    </row>
    <row r="139" spans="1:7" ht="15.75">
      <c r="A139" s="10"/>
      <c r="B139" s="4">
        <v>2015</v>
      </c>
      <c r="C139" s="54">
        <v>0</v>
      </c>
      <c r="D139" s="54">
        <v>0</v>
      </c>
      <c r="E139" s="54">
        <v>0</v>
      </c>
      <c r="F139" s="54">
        <v>0</v>
      </c>
      <c r="G139" s="54">
        <v>0</v>
      </c>
    </row>
    <row r="140" spans="1:7" ht="47.25">
      <c r="A140" s="10" t="s">
        <v>176</v>
      </c>
      <c r="B140" s="4" t="s">
        <v>297</v>
      </c>
      <c r="C140" s="54">
        <v>3</v>
      </c>
      <c r="D140" s="54">
        <v>0</v>
      </c>
      <c r="E140" s="54">
        <v>0</v>
      </c>
      <c r="F140" s="54">
        <v>0</v>
      </c>
      <c r="G140" s="54">
        <v>3</v>
      </c>
    </row>
    <row r="141" spans="1:7" ht="15.75">
      <c r="A141" s="10"/>
      <c r="B141" s="4">
        <v>2010</v>
      </c>
      <c r="C141" s="54">
        <v>0</v>
      </c>
      <c r="D141" s="54">
        <v>0</v>
      </c>
      <c r="E141" s="54">
        <v>0</v>
      </c>
      <c r="F141" s="54">
        <v>0</v>
      </c>
      <c r="G141" s="54">
        <v>0</v>
      </c>
    </row>
    <row r="142" spans="1:7" ht="15.75">
      <c r="A142" s="10"/>
      <c r="B142" s="4">
        <v>2011</v>
      </c>
      <c r="C142" s="54">
        <v>0</v>
      </c>
      <c r="D142" s="54">
        <v>0</v>
      </c>
      <c r="E142" s="54">
        <v>0</v>
      </c>
      <c r="F142" s="54">
        <v>0</v>
      </c>
      <c r="G142" s="54">
        <v>0</v>
      </c>
    </row>
    <row r="143" spans="1:7" ht="15.75">
      <c r="A143" s="10"/>
      <c r="B143" s="4">
        <v>2012</v>
      </c>
      <c r="C143" s="54">
        <v>1</v>
      </c>
      <c r="D143" s="54">
        <v>0</v>
      </c>
      <c r="E143" s="54">
        <v>0</v>
      </c>
      <c r="F143" s="54">
        <v>0</v>
      </c>
      <c r="G143" s="54">
        <v>1</v>
      </c>
    </row>
    <row r="144" spans="1:7" ht="15.75">
      <c r="A144" s="10"/>
      <c r="B144" s="4">
        <v>2013</v>
      </c>
      <c r="C144" s="54">
        <v>1</v>
      </c>
      <c r="D144" s="54">
        <v>0</v>
      </c>
      <c r="E144" s="54">
        <v>0</v>
      </c>
      <c r="F144" s="54">
        <v>0</v>
      </c>
      <c r="G144" s="54">
        <v>1</v>
      </c>
    </row>
    <row r="145" spans="1:7" ht="15.75">
      <c r="A145" s="10"/>
      <c r="B145" s="4">
        <v>2014</v>
      </c>
      <c r="C145" s="54">
        <v>1</v>
      </c>
      <c r="D145" s="54">
        <v>0</v>
      </c>
      <c r="E145" s="54">
        <v>0</v>
      </c>
      <c r="F145" s="54">
        <v>0</v>
      </c>
      <c r="G145" s="54">
        <v>1</v>
      </c>
    </row>
    <row r="146" spans="1:7" ht="15.75">
      <c r="A146" s="10"/>
      <c r="B146" s="4">
        <v>2015</v>
      </c>
      <c r="C146" s="54">
        <v>0</v>
      </c>
      <c r="D146" s="54">
        <v>0</v>
      </c>
      <c r="E146" s="54">
        <v>0</v>
      </c>
      <c r="F146" s="54">
        <v>0</v>
      </c>
      <c r="G146" s="54">
        <v>0</v>
      </c>
    </row>
    <row r="147" spans="1:7" ht="31.5">
      <c r="A147" s="10" t="s">
        <v>232</v>
      </c>
      <c r="B147" s="4" t="s">
        <v>177</v>
      </c>
      <c r="C147" s="54">
        <v>0.6</v>
      </c>
      <c r="D147" s="54">
        <v>0</v>
      </c>
      <c r="E147" s="54">
        <v>0</v>
      </c>
      <c r="F147" s="54">
        <v>0.6</v>
      </c>
      <c r="G147" s="54">
        <v>0</v>
      </c>
    </row>
    <row r="148" spans="1:7" ht="15.75">
      <c r="A148" s="10"/>
      <c r="B148" s="4">
        <v>2010</v>
      </c>
      <c r="C148" s="54">
        <v>0</v>
      </c>
      <c r="D148" s="54">
        <v>0</v>
      </c>
      <c r="E148" s="54">
        <v>0</v>
      </c>
      <c r="F148" s="54">
        <v>0</v>
      </c>
      <c r="G148" s="54">
        <v>0</v>
      </c>
    </row>
    <row r="149" spans="1:7" ht="15.75">
      <c r="A149" s="10"/>
      <c r="B149" s="4">
        <v>2011</v>
      </c>
      <c r="C149" s="54">
        <v>0.6</v>
      </c>
      <c r="D149" s="54">
        <v>0</v>
      </c>
      <c r="E149" s="54">
        <v>0</v>
      </c>
      <c r="F149" s="54">
        <v>0.6</v>
      </c>
      <c r="G149" s="54">
        <v>0</v>
      </c>
    </row>
    <row r="150" spans="1:7" ht="15.75">
      <c r="A150" s="10"/>
      <c r="B150" s="4">
        <v>2012</v>
      </c>
      <c r="C150" s="54">
        <v>0</v>
      </c>
      <c r="D150" s="54">
        <v>0</v>
      </c>
      <c r="E150" s="54">
        <v>0</v>
      </c>
      <c r="F150" s="54">
        <v>0</v>
      </c>
      <c r="G150" s="54">
        <v>0</v>
      </c>
    </row>
    <row r="151" spans="1:7" ht="15.75">
      <c r="A151" s="10"/>
      <c r="B151" s="4">
        <v>2013</v>
      </c>
      <c r="C151" s="54">
        <v>0</v>
      </c>
      <c r="D151" s="54">
        <v>0</v>
      </c>
      <c r="E151" s="54">
        <v>0</v>
      </c>
      <c r="F151" s="54">
        <v>0</v>
      </c>
      <c r="G151" s="54">
        <v>0</v>
      </c>
    </row>
    <row r="152" spans="1:7" ht="15.75">
      <c r="A152" s="10"/>
      <c r="B152" s="4">
        <v>2014</v>
      </c>
      <c r="C152" s="54">
        <v>0</v>
      </c>
      <c r="D152" s="54">
        <v>0</v>
      </c>
      <c r="E152" s="54">
        <v>0</v>
      </c>
      <c r="F152" s="54">
        <v>0</v>
      </c>
      <c r="G152" s="54">
        <v>0</v>
      </c>
    </row>
    <row r="153" spans="1:7" ht="15.75">
      <c r="A153" s="10"/>
      <c r="B153" s="4">
        <v>2015</v>
      </c>
      <c r="C153" s="54">
        <v>0</v>
      </c>
      <c r="D153" s="54">
        <v>0</v>
      </c>
      <c r="E153" s="54">
        <v>0</v>
      </c>
      <c r="F153" s="54">
        <v>0</v>
      </c>
      <c r="G153" s="54">
        <v>0</v>
      </c>
    </row>
    <row r="154" spans="1:7" ht="56.25">
      <c r="A154" s="12" t="s">
        <v>178</v>
      </c>
      <c r="B154" s="7" t="s">
        <v>179</v>
      </c>
      <c r="C154" s="68">
        <v>7</v>
      </c>
      <c r="D154" s="68">
        <v>0</v>
      </c>
      <c r="E154" s="68">
        <v>0</v>
      </c>
      <c r="F154" s="68">
        <v>5</v>
      </c>
      <c r="G154" s="68">
        <v>2</v>
      </c>
    </row>
    <row r="155" spans="1:7" ht="15.75">
      <c r="A155" s="10"/>
      <c r="B155" s="4">
        <v>2010</v>
      </c>
      <c r="C155" s="54">
        <v>0</v>
      </c>
      <c r="D155" s="54">
        <v>0</v>
      </c>
      <c r="E155" s="54">
        <v>0</v>
      </c>
      <c r="F155" s="54">
        <v>0</v>
      </c>
      <c r="G155" s="54">
        <v>0</v>
      </c>
    </row>
    <row r="156" spans="1:7" ht="15.75">
      <c r="A156" s="10"/>
      <c r="B156" s="4">
        <v>2011</v>
      </c>
      <c r="C156" s="54">
        <v>7</v>
      </c>
      <c r="D156" s="54">
        <v>0</v>
      </c>
      <c r="E156" s="54">
        <v>0</v>
      </c>
      <c r="F156" s="54">
        <v>5</v>
      </c>
      <c r="G156" s="54">
        <v>2</v>
      </c>
    </row>
    <row r="157" spans="1:7" ht="15.75">
      <c r="A157" s="10"/>
      <c r="B157" s="4">
        <v>2012</v>
      </c>
      <c r="C157" s="54">
        <v>0</v>
      </c>
      <c r="D157" s="54">
        <v>0</v>
      </c>
      <c r="E157" s="54">
        <v>0</v>
      </c>
      <c r="F157" s="54">
        <v>0</v>
      </c>
      <c r="G157" s="54">
        <v>0</v>
      </c>
    </row>
    <row r="158" spans="1:7" ht="15.75">
      <c r="A158" s="10"/>
      <c r="B158" s="4">
        <v>2013</v>
      </c>
      <c r="C158" s="54">
        <v>0</v>
      </c>
      <c r="D158" s="54">
        <v>0</v>
      </c>
      <c r="E158" s="54">
        <v>0</v>
      </c>
      <c r="F158" s="54">
        <v>0</v>
      </c>
      <c r="G158" s="54">
        <v>0</v>
      </c>
    </row>
    <row r="159" spans="1:7" ht="15.75">
      <c r="A159" s="10"/>
      <c r="B159" s="4">
        <v>2014</v>
      </c>
      <c r="C159" s="54">
        <v>0</v>
      </c>
      <c r="D159" s="54">
        <v>0</v>
      </c>
      <c r="E159" s="54">
        <v>0</v>
      </c>
      <c r="F159" s="54">
        <v>0</v>
      </c>
      <c r="G159" s="54">
        <v>0</v>
      </c>
    </row>
    <row r="160" spans="1:7" ht="15.75">
      <c r="A160" s="10"/>
      <c r="B160" s="4">
        <v>2015</v>
      </c>
      <c r="C160" s="54">
        <v>0</v>
      </c>
      <c r="D160" s="54">
        <v>0</v>
      </c>
      <c r="E160" s="54">
        <v>0</v>
      </c>
      <c r="F160" s="54">
        <v>0</v>
      </c>
      <c r="G160" s="54">
        <v>0</v>
      </c>
    </row>
    <row r="161" spans="1:7" ht="63">
      <c r="A161" s="10" t="s">
        <v>180</v>
      </c>
      <c r="B161" s="4" t="s">
        <v>181</v>
      </c>
      <c r="C161" s="54">
        <v>7</v>
      </c>
      <c r="D161" s="54">
        <v>0</v>
      </c>
      <c r="E161" s="54">
        <v>0</v>
      </c>
      <c r="F161" s="54">
        <v>5</v>
      </c>
      <c r="G161" s="54">
        <v>2</v>
      </c>
    </row>
    <row r="162" spans="1:7" ht="15.75">
      <c r="A162" s="10"/>
      <c r="B162" s="4">
        <v>2010</v>
      </c>
      <c r="C162" s="54">
        <v>0</v>
      </c>
      <c r="D162" s="54">
        <v>0</v>
      </c>
      <c r="E162" s="54">
        <v>0</v>
      </c>
      <c r="F162" s="54">
        <v>0</v>
      </c>
      <c r="G162" s="54">
        <v>0</v>
      </c>
    </row>
    <row r="163" spans="1:7" ht="15.75">
      <c r="A163" s="10"/>
      <c r="B163" s="4">
        <v>2011</v>
      </c>
      <c r="C163" s="54">
        <v>7</v>
      </c>
      <c r="D163" s="54">
        <v>0</v>
      </c>
      <c r="E163" s="54">
        <v>0</v>
      </c>
      <c r="F163" s="54">
        <v>5</v>
      </c>
      <c r="G163" s="54">
        <v>2</v>
      </c>
    </row>
    <row r="164" spans="1:7" ht="15.75">
      <c r="A164" s="10"/>
      <c r="B164" s="4">
        <v>2012</v>
      </c>
      <c r="C164" s="54">
        <v>0</v>
      </c>
      <c r="D164" s="54">
        <v>0</v>
      </c>
      <c r="E164" s="54">
        <v>0</v>
      </c>
      <c r="F164" s="54">
        <v>0</v>
      </c>
      <c r="G164" s="54">
        <v>0</v>
      </c>
    </row>
    <row r="165" spans="1:7" ht="15.75">
      <c r="A165" s="10"/>
      <c r="B165" s="4">
        <v>2013</v>
      </c>
      <c r="C165" s="54">
        <v>0</v>
      </c>
      <c r="D165" s="54">
        <v>0</v>
      </c>
      <c r="E165" s="54">
        <v>0</v>
      </c>
      <c r="F165" s="54">
        <v>0</v>
      </c>
      <c r="G165" s="54">
        <v>0</v>
      </c>
    </row>
    <row r="166" spans="1:7" ht="15.75">
      <c r="A166" s="10"/>
      <c r="B166" s="4">
        <v>2014</v>
      </c>
      <c r="C166" s="54">
        <v>0</v>
      </c>
      <c r="D166" s="54">
        <v>0</v>
      </c>
      <c r="E166" s="54">
        <v>0</v>
      </c>
      <c r="F166" s="54">
        <v>0</v>
      </c>
      <c r="G166" s="54">
        <v>0</v>
      </c>
    </row>
    <row r="167" spans="1:7" ht="15.75">
      <c r="A167" s="10"/>
      <c r="B167" s="4">
        <v>2015</v>
      </c>
      <c r="C167" s="54">
        <v>0</v>
      </c>
      <c r="D167" s="54">
        <v>0</v>
      </c>
      <c r="E167" s="54">
        <v>0</v>
      </c>
      <c r="F167" s="54">
        <v>0</v>
      </c>
      <c r="G167" s="54">
        <v>0</v>
      </c>
    </row>
    <row r="168" spans="1:7" ht="202.5">
      <c r="A168" s="11" t="s">
        <v>96</v>
      </c>
      <c r="B168" s="8" t="s">
        <v>95</v>
      </c>
      <c r="C168" s="66">
        <f>C175+C190</f>
        <v>10.173000000000002</v>
      </c>
      <c r="D168" s="67">
        <f>D175+D190</f>
        <v>2.322</v>
      </c>
      <c r="E168" s="67">
        <v>5.609</v>
      </c>
      <c r="F168" s="67">
        <f aca="true" t="shared" si="6" ref="F168:G174">F175+F190</f>
        <v>2.237</v>
      </c>
      <c r="G168" s="67">
        <f t="shared" si="6"/>
        <v>0.005</v>
      </c>
    </row>
    <row r="169" spans="1:7" ht="20.25">
      <c r="A169" s="11"/>
      <c r="B169" s="6">
        <v>2010</v>
      </c>
      <c r="C169" s="68">
        <f aca="true" t="shared" si="7" ref="C169:C174">C176+C191</f>
        <v>0</v>
      </c>
      <c r="D169" s="69">
        <v>0</v>
      </c>
      <c r="E169" s="69">
        <v>0</v>
      </c>
      <c r="F169" s="69">
        <f t="shared" si="6"/>
        <v>0</v>
      </c>
      <c r="G169" s="69">
        <f t="shared" si="6"/>
        <v>0</v>
      </c>
    </row>
    <row r="170" spans="1:7" ht="15.75">
      <c r="A170" s="10"/>
      <c r="B170" s="6">
        <v>2011</v>
      </c>
      <c r="C170" s="68">
        <f t="shared" si="7"/>
        <v>4.24</v>
      </c>
      <c r="D170" s="69">
        <v>1</v>
      </c>
      <c r="E170" s="69">
        <v>2.5</v>
      </c>
      <c r="F170" s="69">
        <f t="shared" si="6"/>
        <v>0.74</v>
      </c>
      <c r="G170" s="69">
        <f t="shared" si="6"/>
        <v>0</v>
      </c>
    </row>
    <row r="171" spans="1:7" ht="15.75">
      <c r="A171" s="10"/>
      <c r="B171" s="6">
        <v>2012</v>
      </c>
      <c r="C171" s="68">
        <f t="shared" si="7"/>
        <v>5.313000000000001</v>
      </c>
      <c r="D171" s="69">
        <v>1.322</v>
      </c>
      <c r="E171" s="69">
        <v>2.929</v>
      </c>
      <c r="F171" s="69">
        <f t="shared" si="6"/>
        <v>1.062</v>
      </c>
      <c r="G171" s="69">
        <f t="shared" si="6"/>
        <v>0</v>
      </c>
    </row>
    <row r="172" spans="1:7" ht="15.75">
      <c r="A172" s="10"/>
      <c r="B172" s="6">
        <v>2013</v>
      </c>
      <c r="C172" s="68">
        <f t="shared" si="7"/>
        <v>0</v>
      </c>
      <c r="D172" s="69">
        <v>0</v>
      </c>
      <c r="E172" s="69">
        <v>0</v>
      </c>
      <c r="F172" s="69">
        <f t="shared" si="6"/>
        <v>0</v>
      </c>
      <c r="G172" s="69">
        <f t="shared" si="6"/>
        <v>0</v>
      </c>
    </row>
    <row r="173" spans="1:7" ht="15.75">
      <c r="A173" s="10"/>
      <c r="B173" s="6">
        <v>2014</v>
      </c>
      <c r="C173" s="68">
        <f t="shared" si="7"/>
        <v>0</v>
      </c>
      <c r="D173" s="69">
        <v>0</v>
      </c>
      <c r="E173" s="69">
        <v>0</v>
      </c>
      <c r="F173" s="69">
        <f t="shared" si="6"/>
        <v>0</v>
      </c>
      <c r="G173" s="69">
        <f t="shared" si="6"/>
        <v>0</v>
      </c>
    </row>
    <row r="174" spans="1:7" ht="15.75">
      <c r="A174" s="10"/>
      <c r="B174" s="6">
        <v>2015</v>
      </c>
      <c r="C174" s="68">
        <f t="shared" si="7"/>
        <v>0.6199999999999999</v>
      </c>
      <c r="D174" s="69">
        <v>0</v>
      </c>
      <c r="E174" s="69">
        <v>0.18</v>
      </c>
      <c r="F174" s="69">
        <f t="shared" si="6"/>
        <v>0.43499999999999994</v>
      </c>
      <c r="G174" s="69">
        <f t="shared" si="6"/>
        <v>0.005</v>
      </c>
    </row>
    <row r="175" spans="1:7" ht="18.75">
      <c r="A175" s="12" t="s">
        <v>97</v>
      </c>
      <c r="B175" s="7" t="s">
        <v>305</v>
      </c>
      <c r="C175" s="62">
        <f>C182</f>
        <v>0.48</v>
      </c>
      <c r="D175" s="62">
        <f>D182</f>
        <v>0</v>
      </c>
      <c r="E175" s="62">
        <v>0</v>
      </c>
      <c r="F175" s="62">
        <f>F182</f>
        <v>0.48</v>
      </c>
      <c r="G175" s="62">
        <v>0</v>
      </c>
    </row>
    <row r="176" spans="1:7" ht="18.75">
      <c r="A176" s="12"/>
      <c r="B176" s="4">
        <v>2010</v>
      </c>
      <c r="C176" s="54">
        <f aca="true" t="shared" si="8" ref="C176:C181">C184</f>
        <v>0</v>
      </c>
      <c r="D176" s="54">
        <v>0</v>
      </c>
      <c r="E176" s="54">
        <v>0</v>
      </c>
      <c r="F176" s="54">
        <f aca="true" t="shared" si="9" ref="F176:F181">F184</f>
        <v>0</v>
      </c>
      <c r="G176" s="54">
        <v>0</v>
      </c>
    </row>
    <row r="177" spans="1:7" ht="15.75">
      <c r="A177" s="10"/>
      <c r="B177" s="4">
        <v>2011</v>
      </c>
      <c r="C177" s="54">
        <f t="shared" si="8"/>
        <v>0.24</v>
      </c>
      <c r="D177" s="54">
        <v>0</v>
      </c>
      <c r="E177" s="54">
        <v>0</v>
      </c>
      <c r="F177" s="54">
        <f t="shared" si="9"/>
        <v>0.24</v>
      </c>
      <c r="G177" s="54">
        <v>0</v>
      </c>
    </row>
    <row r="178" spans="1:7" ht="15.75">
      <c r="A178" s="10"/>
      <c r="B178" s="4">
        <v>2012</v>
      </c>
      <c r="C178" s="54">
        <f t="shared" si="8"/>
        <v>0.24</v>
      </c>
      <c r="D178" s="54">
        <v>0</v>
      </c>
      <c r="E178" s="54">
        <v>0</v>
      </c>
      <c r="F178" s="54">
        <f t="shared" si="9"/>
        <v>0.24</v>
      </c>
      <c r="G178" s="54">
        <v>0</v>
      </c>
    </row>
    <row r="179" spans="1:7" ht="15.75">
      <c r="A179" s="10"/>
      <c r="B179" s="4">
        <v>2013</v>
      </c>
      <c r="C179" s="54">
        <f t="shared" si="8"/>
        <v>0</v>
      </c>
      <c r="D179" s="54">
        <v>0</v>
      </c>
      <c r="E179" s="54">
        <v>0</v>
      </c>
      <c r="F179" s="54">
        <f t="shared" si="9"/>
        <v>0</v>
      </c>
      <c r="G179" s="54">
        <v>0</v>
      </c>
    </row>
    <row r="180" spans="1:7" ht="15.75">
      <c r="A180" s="10"/>
      <c r="B180" s="4">
        <v>2014</v>
      </c>
      <c r="C180" s="54">
        <f t="shared" si="8"/>
        <v>0</v>
      </c>
      <c r="D180" s="54">
        <v>0</v>
      </c>
      <c r="E180" s="54">
        <v>0</v>
      </c>
      <c r="F180" s="54">
        <f t="shared" si="9"/>
        <v>0</v>
      </c>
      <c r="G180" s="54">
        <v>0</v>
      </c>
    </row>
    <row r="181" spans="1:7" ht="15.75">
      <c r="A181" s="10"/>
      <c r="B181" s="4">
        <v>2015</v>
      </c>
      <c r="C181" s="54">
        <f t="shared" si="8"/>
        <v>0</v>
      </c>
      <c r="D181" s="54">
        <v>0</v>
      </c>
      <c r="E181" s="54">
        <v>0</v>
      </c>
      <c r="F181" s="54">
        <f t="shared" si="9"/>
        <v>0</v>
      </c>
      <c r="G181" s="54">
        <v>0</v>
      </c>
    </row>
    <row r="182" spans="1:7" ht="15.75">
      <c r="A182" s="209" t="s">
        <v>111</v>
      </c>
      <c r="B182" s="250" t="s">
        <v>479</v>
      </c>
      <c r="C182" s="206">
        <v>0.48</v>
      </c>
      <c r="D182" s="206">
        <v>0</v>
      </c>
      <c r="E182" s="54">
        <v>0</v>
      </c>
      <c r="F182" s="206">
        <v>0.48</v>
      </c>
      <c r="G182" s="206">
        <v>0</v>
      </c>
    </row>
    <row r="183" spans="1:7" ht="150" customHeight="1" thickBot="1">
      <c r="A183" s="210"/>
      <c r="B183" s="214"/>
      <c r="C183" s="207"/>
      <c r="D183" s="207"/>
      <c r="E183" s="163" t="s">
        <v>410</v>
      </c>
      <c r="F183" s="303"/>
      <c r="G183" s="207"/>
    </row>
    <row r="184" spans="1:7" ht="15.75">
      <c r="A184" s="10"/>
      <c r="B184" s="4">
        <v>2010</v>
      </c>
      <c r="C184" s="54">
        <v>0</v>
      </c>
      <c r="D184" s="54">
        <v>0</v>
      </c>
      <c r="E184" s="153">
        <v>0</v>
      </c>
      <c r="F184" s="54">
        <v>0</v>
      </c>
      <c r="G184" s="54">
        <v>0</v>
      </c>
    </row>
    <row r="185" spans="1:7" ht="15.75">
      <c r="A185" s="10"/>
      <c r="B185" s="4">
        <v>2011</v>
      </c>
      <c r="C185" s="54">
        <v>0.24</v>
      </c>
      <c r="D185" s="54">
        <v>0</v>
      </c>
      <c r="E185" s="54">
        <v>0</v>
      </c>
      <c r="F185" s="54">
        <v>0.24</v>
      </c>
      <c r="G185" s="54">
        <v>0</v>
      </c>
    </row>
    <row r="186" spans="1:7" ht="15.75">
      <c r="A186" s="10"/>
      <c r="B186" s="4">
        <v>2012</v>
      </c>
      <c r="C186" s="54">
        <v>0.24</v>
      </c>
      <c r="D186" s="54">
        <v>0</v>
      </c>
      <c r="E186" s="54">
        <v>0</v>
      </c>
      <c r="F186" s="54">
        <v>0.24</v>
      </c>
      <c r="G186" s="54">
        <v>0</v>
      </c>
    </row>
    <row r="187" spans="1:7" ht="15.75">
      <c r="A187" s="10"/>
      <c r="B187" s="4">
        <v>2013</v>
      </c>
      <c r="C187" s="54">
        <v>0</v>
      </c>
      <c r="D187" s="54">
        <v>0</v>
      </c>
      <c r="E187" s="54">
        <v>0</v>
      </c>
      <c r="F187" s="54">
        <v>0</v>
      </c>
      <c r="G187" s="54">
        <v>0</v>
      </c>
    </row>
    <row r="188" spans="1:7" ht="15.75">
      <c r="A188" s="10"/>
      <c r="B188" s="4">
        <v>2014</v>
      </c>
      <c r="C188" s="54">
        <v>0</v>
      </c>
      <c r="D188" s="54">
        <v>0</v>
      </c>
      <c r="E188" s="54">
        <v>0</v>
      </c>
      <c r="F188" s="54">
        <v>0</v>
      </c>
      <c r="G188" s="54">
        <v>0</v>
      </c>
    </row>
    <row r="189" spans="1:7" ht="15.75">
      <c r="A189" s="10"/>
      <c r="B189" s="4">
        <v>2015</v>
      </c>
      <c r="C189" s="54">
        <v>0</v>
      </c>
      <c r="D189" s="54">
        <v>0</v>
      </c>
      <c r="E189" s="54">
        <v>0</v>
      </c>
      <c r="F189" s="54">
        <v>0</v>
      </c>
      <c r="G189" s="54">
        <v>0</v>
      </c>
    </row>
    <row r="190" spans="1:7" ht="18.75">
      <c r="A190" s="12" t="s">
        <v>103</v>
      </c>
      <c r="B190" s="7" t="s">
        <v>15</v>
      </c>
      <c r="C190" s="62">
        <f>C197+C205+C213+C220+C227+C234+C241</f>
        <v>9.693000000000001</v>
      </c>
      <c r="D190" s="63">
        <v>2.322</v>
      </c>
      <c r="E190" s="63">
        <v>5.609</v>
      </c>
      <c r="F190" s="63">
        <f>F197+F205+F213+F220+F227+F234+F241</f>
        <v>1.7570000000000001</v>
      </c>
      <c r="G190" s="63">
        <f>G197+G205+G213+G220+G227+G234+G241</f>
        <v>0.005</v>
      </c>
    </row>
    <row r="191" spans="1:7" ht="18.75">
      <c r="A191" s="12"/>
      <c r="B191" s="4">
        <v>2010</v>
      </c>
      <c r="C191" s="54">
        <f aca="true" t="shared" si="10" ref="C191:C196">C199+C207+C214+C221+C228+C235+C242</f>
        <v>0</v>
      </c>
      <c r="D191" s="59">
        <v>0</v>
      </c>
      <c r="E191" s="59">
        <v>0</v>
      </c>
      <c r="F191" s="59">
        <f aca="true" t="shared" si="11" ref="F191:G196">F199+F207+F214+F221+F228+F235+F242</f>
        <v>0</v>
      </c>
      <c r="G191" s="59">
        <f t="shared" si="11"/>
        <v>0</v>
      </c>
    </row>
    <row r="192" spans="1:7" ht="15.75">
      <c r="A192" s="10"/>
      <c r="B192" s="4">
        <v>2011</v>
      </c>
      <c r="C192" s="54">
        <f t="shared" si="10"/>
        <v>4</v>
      </c>
      <c r="D192" s="59">
        <v>1</v>
      </c>
      <c r="E192" s="59">
        <v>2.5</v>
      </c>
      <c r="F192" s="59">
        <f t="shared" si="11"/>
        <v>0.5</v>
      </c>
      <c r="G192" s="59">
        <f t="shared" si="11"/>
        <v>0</v>
      </c>
    </row>
    <row r="193" spans="1:7" ht="15.75">
      <c r="A193" s="10"/>
      <c r="B193" s="4">
        <v>2012</v>
      </c>
      <c r="C193" s="54">
        <f t="shared" si="10"/>
        <v>5.073</v>
      </c>
      <c r="D193" s="59">
        <v>1.322</v>
      </c>
      <c r="E193" s="59">
        <v>2.929</v>
      </c>
      <c r="F193" s="59">
        <f t="shared" si="11"/>
        <v>0.8220000000000001</v>
      </c>
      <c r="G193" s="59">
        <f t="shared" si="11"/>
        <v>0</v>
      </c>
    </row>
    <row r="194" spans="1:7" ht="15.75">
      <c r="A194" s="10"/>
      <c r="B194" s="4">
        <v>2013</v>
      </c>
      <c r="C194" s="54">
        <f t="shared" si="10"/>
        <v>0</v>
      </c>
      <c r="D194" s="59">
        <v>0</v>
      </c>
      <c r="E194" s="59">
        <v>0</v>
      </c>
      <c r="F194" s="59">
        <f t="shared" si="11"/>
        <v>0</v>
      </c>
      <c r="G194" s="59">
        <f t="shared" si="11"/>
        <v>0</v>
      </c>
    </row>
    <row r="195" spans="1:7" ht="15.75">
      <c r="A195" s="10"/>
      <c r="B195" s="4">
        <v>2014</v>
      </c>
      <c r="C195" s="54">
        <f t="shared" si="10"/>
        <v>0</v>
      </c>
      <c r="D195" s="59">
        <v>0</v>
      </c>
      <c r="E195" s="59">
        <v>0</v>
      </c>
      <c r="F195" s="59">
        <f t="shared" si="11"/>
        <v>0</v>
      </c>
      <c r="G195" s="59">
        <f t="shared" si="11"/>
        <v>0</v>
      </c>
    </row>
    <row r="196" spans="1:7" ht="15.75">
      <c r="A196" s="10"/>
      <c r="B196" s="4">
        <v>2015</v>
      </c>
      <c r="C196" s="54">
        <f t="shared" si="10"/>
        <v>0.6199999999999999</v>
      </c>
      <c r="D196" s="59">
        <v>0</v>
      </c>
      <c r="E196" s="59">
        <v>180</v>
      </c>
      <c r="F196" s="59">
        <f t="shared" si="11"/>
        <v>0.43499999999999994</v>
      </c>
      <c r="G196" s="59">
        <f t="shared" si="11"/>
        <v>0.005</v>
      </c>
    </row>
    <row r="197" spans="1:7" ht="15.75">
      <c r="A197" s="209" t="s">
        <v>113</v>
      </c>
      <c r="B197" s="250" t="s">
        <v>182</v>
      </c>
      <c r="C197" s="206">
        <v>8</v>
      </c>
      <c r="D197" s="206">
        <v>2</v>
      </c>
      <c r="E197" s="54">
        <v>5</v>
      </c>
      <c r="F197" s="206">
        <v>1</v>
      </c>
      <c r="G197" s="206">
        <v>0</v>
      </c>
    </row>
    <row r="198" spans="1:7" ht="141.75" customHeight="1" thickBot="1">
      <c r="A198" s="210"/>
      <c r="B198" s="214"/>
      <c r="C198" s="207"/>
      <c r="D198" s="207"/>
      <c r="E198" s="163" t="s">
        <v>410</v>
      </c>
      <c r="F198" s="303"/>
      <c r="G198" s="207"/>
    </row>
    <row r="199" spans="1:7" ht="15.75">
      <c r="A199" s="10"/>
      <c r="B199" s="4">
        <v>2010</v>
      </c>
      <c r="C199" s="54">
        <v>0</v>
      </c>
      <c r="D199" s="54">
        <v>0</v>
      </c>
      <c r="E199" s="153">
        <v>0</v>
      </c>
      <c r="F199" s="54">
        <v>0</v>
      </c>
      <c r="G199" s="54">
        <v>0</v>
      </c>
    </row>
    <row r="200" spans="1:7" ht="15.75">
      <c r="A200" s="10"/>
      <c r="B200" s="4">
        <v>2011</v>
      </c>
      <c r="C200" s="54">
        <v>4</v>
      </c>
      <c r="D200" s="54">
        <v>1</v>
      </c>
      <c r="E200" s="54">
        <v>2.5</v>
      </c>
      <c r="F200" s="54">
        <v>0.5</v>
      </c>
      <c r="G200" s="54">
        <v>0</v>
      </c>
    </row>
    <row r="201" spans="1:7" ht="15.75">
      <c r="A201" s="10"/>
      <c r="B201" s="4">
        <v>2012</v>
      </c>
      <c r="C201" s="54">
        <v>4</v>
      </c>
      <c r="D201" s="54">
        <v>1</v>
      </c>
      <c r="E201" s="54">
        <v>2.5</v>
      </c>
      <c r="F201" s="54">
        <v>0.5</v>
      </c>
      <c r="G201" s="54">
        <v>0</v>
      </c>
    </row>
    <row r="202" spans="1:7" ht="15.75">
      <c r="A202" s="10"/>
      <c r="B202" s="4">
        <v>2013</v>
      </c>
      <c r="C202" s="54">
        <v>0</v>
      </c>
      <c r="D202" s="54">
        <v>0</v>
      </c>
      <c r="E202" s="54">
        <v>0</v>
      </c>
      <c r="F202" s="54">
        <v>0</v>
      </c>
      <c r="G202" s="54">
        <v>0</v>
      </c>
    </row>
    <row r="203" spans="1:7" ht="15.75">
      <c r="A203" s="10"/>
      <c r="B203" s="4">
        <v>2014</v>
      </c>
      <c r="C203" s="54">
        <v>0</v>
      </c>
      <c r="D203" s="54">
        <v>0</v>
      </c>
      <c r="E203" s="54">
        <v>0</v>
      </c>
      <c r="F203" s="54">
        <v>0</v>
      </c>
      <c r="G203" s="54">
        <v>0</v>
      </c>
    </row>
    <row r="204" spans="1:7" ht="15.75">
      <c r="A204" s="10"/>
      <c r="B204" s="4">
        <v>2015</v>
      </c>
      <c r="C204" s="54">
        <v>0</v>
      </c>
      <c r="D204" s="54">
        <v>0</v>
      </c>
      <c r="E204" s="54">
        <v>0</v>
      </c>
      <c r="F204" s="54">
        <v>0</v>
      </c>
      <c r="G204" s="54">
        <v>0</v>
      </c>
    </row>
    <row r="205" spans="1:7" ht="15.75">
      <c r="A205" s="209" t="s">
        <v>114</v>
      </c>
      <c r="B205" s="250" t="s">
        <v>183</v>
      </c>
      <c r="C205" s="206">
        <v>1.073</v>
      </c>
      <c r="D205" s="206">
        <v>0.322</v>
      </c>
      <c r="E205" s="54">
        <v>0.429</v>
      </c>
      <c r="F205" s="206">
        <v>0.322</v>
      </c>
      <c r="G205" s="206">
        <v>0</v>
      </c>
    </row>
    <row r="206" spans="1:7" ht="142.5" customHeight="1" thickBot="1">
      <c r="A206" s="210"/>
      <c r="B206" s="214"/>
      <c r="C206" s="207"/>
      <c r="D206" s="313"/>
      <c r="E206" s="163" t="s">
        <v>410</v>
      </c>
      <c r="F206" s="207"/>
      <c r="G206" s="207"/>
    </row>
    <row r="207" spans="1:7" ht="15.75">
      <c r="A207" s="10"/>
      <c r="B207" s="4">
        <v>2010</v>
      </c>
      <c r="C207" s="54">
        <v>0</v>
      </c>
      <c r="D207" s="54">
        <v>0</v>
      </c>
      <c r="E207" s="54">
        <v>0</v>
      </c>
      <c r="F207" s="54">
        <v>0</v>
      </c>
      <c r="G207" s="54">
        <v>0</v>
      </c>
    </row>
    <row r="208" spans="1:7" ht="15.75">
      <c r="A208" s="10"/>
      <c r="B208" s="4">
        <v>2011</v>
      </c>
      <c r="C208" s="54">
        <v>0</v>
      </c>
      <c r="D208" s="54">
        <v>0</v>
      </c>
      <c r="E208" s="54">
        <v>0</v>
      </c>
      <c r="F208" s="54">
        <v>0</v>
      </c>
      <c r="G208" s="54">
        <v>0</v>
      </c>
    </row>
    <row r="209" spans="1:7" ht="15.75">
      <c r="A209" s="10"/>
      <c r="B209" s="4">
        <v>2012</v>
      </c>
      <c r="C209" s="54">
        <v>1.073</v>
      </c>
      <c r="D209" s="54">
        <v>0.322</v>
      </c>
      <c r="E209" s="54">
        <v>0.429</v>
      </c>
      <c r="F209" s="54">
        <v>0.322</v>
      </c>
      <c r="G209" s="54">
        <v>0</v>
      </c>
    </row>
    <row r="210" spans="1:7" ht="15.75">
      <c r="A210" s="10"/>
      <c r="B210" s="4">
        <v>2013</v>
      </c>
      <c r="C210" s="54">
        <v>0</v>
      </c>
      <c r="D210" s="54">
        <v>0</v>
      </c>
      <c r="E210" s="54">
        <v>0</v>
      </c>
      <c r="F210" s="54">
        <v>0</v>
      </c>
      <c r="G210" s="54">
        <v>0</v>
      </c>
    </row>
    <row r="211" spans="1:7" ht="15.75">
      <c r="A211" s="10"/>
      <c r="B211" s="4">
        <v>2014</v>
      </c>
      <c r="C211" s="54">
        <v>0</v>
      </c>
      <c r="D211" s="54">
        <v>0</v>
      </c>
      <c r="E211" s="54">
        <v>0</v>
      </c>
      <c r="F211" s="54">
        <v>0</v>
      </c>
      <c r="G211" s="54">
        <v>0</v>
      </c>
    </row>
    <row r="212" spans="1:7" ht="15.75">
      <c r="A212" s="10"/>
      <c r="B212" s="4">
        <v>2015</v>
      </c>
      <c r="C212" s="54">
        <v>0</v>
      </c>
      <c r="D212" s="54">
        <v>0</v>
      </c>
      <c r="E212" s="54">
        <v>0</v>
      </c>
      <c r="F212" s="54">
        <v>0</v>
      </c>
      <c r="G212" s="54">
        <v>0</v>
      </c>
    </row>
    <row r="213" spans="1:7" ht="63">
      <c r="A213" s="10" t="s">
        <v>115</v>
      </c>
      <c r="B213" s="39" t="s">
        <v>493</v>
      </c>
      <c r="C213" s="54">
        <v>0.15</v>
      </c>
      <c r="D213" s="54">
        <v>0</v>
      </c>
      <c r="E213" s="54">
        <v>0</v>
      </c>
      <c r="F213" s="54">
        <v>0.15</v>
      </c>
      <c r="G213" s="54">
        <v>0</v>
      </c>
    </row>
    <row r="214" spans="1:7" ht="15.75">
      <c r="A214" s="10"/>
      <c r="B214" s="4">
        <v>2010</v>
      </c>
      <c r="C214" s="54">
        <v>0</v>
      </c>
      <c r="D214" s="54">
        <v>0</v>
      </c>
      <c r="E214" s="54">
        <v>0</v>
      </c>
      <c r="F214" s="54">
        <v>0</v>
      </c>
      <c r="G214" s="54">
        <v>0</v>
      </c>
    </row>
    <row r="215" spans="1:7" ht="15.75">
      <c r="A215" s="10"/>
      <c r="B215" s="4">
        <v>2011</v>
      </c>
      <c r="C215" s="54">
        <v>0</v>
      </c>
      <c r="D215" s="54">
        <v>0</v>
      </c>
      <c r="E215" s="54">
        <v>0</v>
      </c>
      <c r="F215" s="54">
        <v>0</v>
      </c>
      <c r="G215" s="54">
        <v>0</v>
      </c>
    </row>
    <row r="216" spans="1:7" ht="15.75">
      <c r="A216" s="10"/>
      <c r="B216" s="4">
        <v>2012</v>
      </c>
      <c r="C216" s="54">
        <v>0</v>
      </c>
      <c r="D216" s="54">
        <v>0</v>
      </c>
      <c r="E216" s="54">
        <v>0</v>
      </c>
      <c r="F216" s="54">
        <v>0</v>
      </c>
      <c r="G216" s="54">
        <v>0</v>
      </c>
    </row>
    <row r="217" spans="1:7" ht="15.75">
      <c r="A217" s="10"/>
      <c r="B217" s="4">
        <v>2013</v>
      </c>
      <c r="C217" s="54">
        <v>0</v>
      </c>
      <c r="D217" s="54">
        <v>0</v>
      </c>
      <c r="E217" s="54">
        <v>0</v>
      </c>
      <c r="F217" s="54">
        <v>0</v>
      </c>
      <c r="G217" s="54">
        <v>0</v>
      </c>
    </row>
    <row r="218" spans="1:7" ht="15.75">
      <c r="A218" s="10"/>
      <c r="B218" s="4">
        <v>2014</v>
      </c>
      <c r="C218" s="54">
        <v>0</v>
      </c>
      <c r="D218" s="54">
        <v>0</v>
      </c>
      <c r="E218" s="54">
        <v>0</v>
      </c>
      <c r="F218" s="54">
        <v>0</v>
      </c>
      <c r="G218" s="54">
        <v>0</v>
      </c>
    </row>
    <row r="219" spans="1:7" ht="15.75">
      <c r="A219" s="10"/>
      <c r="B219" s="4">
        <v>2015</v>
      </c>
      <c r="C219" s="54">
        <v>0.15</v>
      </c>
      <c r="D219" s="54">
        <v>0</v>
      </c>
      <c r="E219" s="54">
        <v>0</v>
      </c>
      <c r="F219" s="54">
        <v>0.15</v>
      </c>
      <c r="G219" s="54">
        <v>0</v>
      </c>
    </row>
    <row r="220" spans="1:7" ht="47.25">
      <c r="A220" s="10" t="s">
        <v>233</v>
      </c>
      <c r="B220" s="4" t="s">
        <v>184</v>
      </c>
      <c r="C220" s="54">
        <v>0.02</v>
      </c>
      <c r="D220" s="54">
        <v>0</v>
      </c>
      <c r="E220" s="54">
        <v>0</v>
      </c>
      <c r="F220" s="54">
        <v>0.02</v>
      </c>
      <c r="G220" s="54">
        <v>0</v>
      </c>
    </row>
    <row r="221" spans="1:7" ht="15.75">
      <c r="A221" s="10"/>
      <c r="B221" s="4">
        <v>2010</v>
      </c>
      <c r="C221" s="54">
        <v>0</v>
      </c>
      <c r="D221" s="54">
        <v>0</v>
      </c>
      <c r="E221" s="54">
        <v>0</v>
      </c>
      <c r="F221" s="54">
        <v>0</v>
      </c>
      <c r="G221" s="54">
        <v>0</v>
      </c>
    </row>
    <row r="222" spans="1:7" ht="15.75">
      <c r="A222" s="10"/>
      <c r="B222" s="4">
        <v>2011</v>
      </c>
      <c r="C222" s="54">
        <v>0</v>
      </c>
      <c r="D222" s="54">
        <v>0</v>
      </c>
      <c r="E222" s="54">
        <v>0</v>
      </c>
      <c r="F222" s="54">
        <v>0</v>
      </c>
      <c r="G222" s="54">
        <v>0</v>
      </c>
    </row>
    <row r="223" spans="1:7" ht="15.75">
      <c r="A223" s="10"/>
      <c r="B223" s="4">
        <v>2012</v>
      </c>
      <c r="C223" s="54">
        <v>0</v>
      </c>
      <c r="D223" s="54">
        <v>0</v>
      </c>
      <c r="E223" s="54">
        <v>0</v>
      </c>
      <c r="F223" s="54">
        <v>0</v>
      </c>
      <c r="G223" s="54">
        <v>0</v>
      </c>
    </row>
    <row r="224" spans="1:7" ht="15.75">
      <c r="A224" s="10"/>
      <c r="B224" s="4">
        <v>2013</v>
      </c>
      <c r="C224" s="54">
        <v>0</v>
      </c>
      <c r="D224" s="54">
        <v>0</v>
      </c>
      <c r="E224" s="54">
        <v>0</v>
      </c>
      <c r="F224" s="54">
        <v>0</v>
      </c>
      <c r="G224" s="54">
        <v>0</v>
      </c>
    </row>
    <row r="225" spans="1:7" ht="15.75">
      <c r="A225" s="10"/>
      <c r="B225" s="4">
        <v>2014</v>
      </c>
      <c r="C225" s="54">
        <v>0</v>
      </c>
      <c r="D225" s="54">
        <v>0</v>
      </c>
      <c r="E225" s="54">
        <v>0</v>
      </c>
      <c r="F225" s="54">
        <v>0</v>
      </c>
      <c r="G225" s="54">
        <v>0</v>
      </c>
    </row>
    <row r="226" spans="1:7" ht="15.75">
      <c r="A226" s="10"/>
      <c r="B226" s="4">
        <v>2015</v>
      </c>
      <c r="C226" s="54">
        <v>0.02</v>
      </c>
      <c r="D226" s="54">
        <v>0</v>
      </c>
      <c r="E226" s="54">
        <v>0</v>
      </c>
      <c r="F226" s="54">
        <v>0.02</v>
      </c>
      <c r="G226" s="54">
        <v>0</v>
      </c>
    </row>
    <row r="227" spans="1:7" ht="47.25">
      <c r="A227" s="10" t="s">
        <v>234</v>
      </c>
      <c r="B227" s="39" t="s">
        <v>463</v>
      </c>
      <c r="C227" s="54">
        <v>0.05</v>
      </c>
      <c r="D227" s="54">
        <v>0</v>
      </c>
      <c r="E227" s="54">
        <v>0</v>
      </c>
      <c r="F227" s="54">
        <v>0.05</v>
      </c>
      <c r="G227" s="54">
        <v>0</v>
      </c>
    </row>
    <row r="228" spans="1:7" ht="15.75">
      <c r="A228" s="10"/>
      <c r="B228" s="4">
        <v>2010</v>
      </c>
      <c r="C228" s="54">
        <v>0</v>
      </c>
      <c r="D228" s="54">
        <v>0</v>
      </c>
      <c r="E228" s="54">
        <v>0</v>
      </c>
      <c r="F228" s="54">
        <v>0</v>
      </c>
      <c r="G228" s="54">
        <v>0</v>
      </c>
    </row>
    <row r="229" spans="1:7" ht="15.75">
      <c r="A229" s="10"/>
      <c r="B229" s="4">
        <v>2011</v>
      </c>
      <c r="C229" s="54">
        <v>0</v>
      </c>
      <c r="D229" s="54">
        <v>0</v>
      </c>
      <c r="E229" s="54">
        <v>0</v>
      </c>
      <c r="F229" s="54">
        <v>0</v>
      </c>
      <c r="G229" s="54">
        <v>0</v>
      </c>
    </row>
    <row r="230" spans="1:7" ht="15.75">
      <c r="A230" s="10"/>
      <c r="B230" s="4">
        <v>2012</v>
      </c>
      <c r="C230" s="54">
        <v>0</v>
      </c>
      <c r="D230" s="54">
        <v>0</v>
      </c>
      <c r="E230" s="54">
        <v>0</v>
      </c>
      <c r="F230" s="54">
        <v>0</v>
      </c>
      <c r="G230" s="54">
        <v>0</v>
      </c>
    </row>
    <row r="231" spans="1:7" ht="15.75">
      <c r="A231" s="10"/>
      <c r="B231" s="4">
        <v>2013</v>
      </c>
      <c r="C231" s="54">
        <v>0</v>
      </c>
      <c r="D231" s="54">
        <v>0</v>
      </c>
      <c r="E231" s="54">
        <v>0</v>
      </c>
      <c r="F231" s="54">
        <v>0</v>
      </c>
      <c r="G231" s="54">
        <v>0</v>
      </c>
    </row>
    <row r="232" spans="1:7" ht="15.75">
      <c r="A232" s="10"/>
      <c r="B232" s="4">
        <v>2014</v>
      </c>
      <c r="C232" s="54">
        <v>0</v>
      </c>
      <c r="D232" s="54">
        <v>0</v>
      </c>
      <c r="E232" s="54">
        <v>0</v>
      </c>
      <c r="F232" s="54">
        <v>0</v>
      </c>
      <c r="G232" s="54">
        <v>0</v>
      </c>
    </row>
    <row r="233" spans="1:7" ht="15.75">
      <c r="A233" s="10"/>
      <c r="B233" s="4">
        <v>2015</v>
      </c>
      <c r="C233" s="54">
        <v>0.05</v>
      </c>
      <c r="D233" s="54">
        <v>0</v>
      </c>
      <c r="E233" s="54">
        <v>0</v>
      </c>
      <c r="F233" s="54">
        <v>0.05</v>
      </c>
      <c r="G233" s="54">
        <v>0</v>
      </c>
    </row>
    <row r="234" spans="1:7" ht="78.75">
      <c r="A234" s="10" t="s">
        <v>116</v>
      </c>
      <c r="B234" s="39" t="s">
        <v>462</v>
      </c>
      <c r="C234" s="54">
        <v>0.1</v>
      </c>
      <c r="D234" s="54">
        <v>0</v>
      </c>
      <c r="E234" s="54">
        <v>0</v>
      </c>
      <c r="F234" s="54">
        <v>0.1</v>
      </c>
      <c r="G234" s="54">
        <v>0</v>
      </c>
    </row>
    <row r="235" spans="1:7" ht="15.75">
      <c r="A235" s="10"/>
      <c r="B235" s="4">
        <v>2010</v>
      </c>
      <c r="C235" s="54">
        <v>0</v>
      </c>
      <c r="D235" s="54">
        <v>0</v>
      </c>
      <c r="E235" s="54">
        <v>0</v>
      </c>
      <c r="F235" s="54">
        <v>0</v>
      </c>
      <c r="G235" s="54">
        <v>0</v>
      </c>
    </row>
    <row r="236" spans="1:7" ht="15.75">
      <c r="A236" s="10"/>
      <c r="B236" s="4">
        <v>2011</v>
      </c>
      <c r="C236" s="54">
        <v>0</v>
      </c>
      <c r="D236" s="54">
        <v>0</v>
      </c>
      <c r="E236" s="54">
        <v>0</v>
      </c>
      <c r="F236" s="54">
        <v>0</v>
      </c>
      <c r="G236" s="54">
        <v>0</v>
      </c>
    </row>
    <row r="237" spans="1:7" ht="15.75">
      <c r="A237" s="10"/>
      <c r="B237" s="4">
        <v>2012</v>
      </c>
      <c r="C237" s="54">
        <v>0</v>
      </c>
      <c r="D237" s="54">
        <v>0</v>
      </c>
      <c r="E237" s="54">
        <v>0</v>
      </c>
      <c r="F237" s="54">
        <v>0</v>
      </c>
      <c r="G237" s="54">
        <v>0</v>
      </c>
    </row>
    <row r="238" spans="1:7" ht="15.75">
      <c r="A238" s="10"/>
      <c r="B238" s="4">
        <v>2013</v>
      </c>
      <c r="C238" s="54">
        <v>0</v>
      </c>
      <c r="D238" s="54">
        <v>0</v>
      </c>
      <c r="E238" s="54">
        <v>0</v>
      </c>
      <c r="F238" s="54">
        <v>0</v>
      </c>
      <c r="G238" s="54">
        <v>0</v>
      </c>
    </row>
    <row r="239" spans="1:7" ht="15.75">
      <c r="A239" s="10"/>
      <c r="B239" s="4">
        <v>2014</v>
      </c>
      <c r="C239" s="54">
        <v>0</v>
      </c>
      <c r="D239" s="54">
        <v>0</v>
      </c>
      <c r="E239" s="54">
        <v>0</v>
      </c>
      <c r="F239" s="54">
        <v>0</v>
      </c>
      <c r="G239" s="54">
        <v>0</v>
      </c>
    </row>
    <row r="240" spans="1:7" ht="15.75">
      <c r="A240" s="10"/>
      <c r="B240" s="4">
        <v>2015</v>
      </c>
      <c r="C240" s="54">
        <v>0.1</v>
      </c>
      <c r="D240" s="54">
        <v>0</v>
      </c>
      <c r="E240" s="54">
        <v>0</v>
      </c>
      <c r="F240" s="54">
        <v>0.1</v>
      </c>
      <c r="G240" s="54">
        <v>0</v>
      </c>
    </row>
    <row r="241" spans="1:7" ht="31.5">
      <c r="A241" s="10" t="s">
        <v>117</v>
      </c>
      <c r="B241" s="4" t="s">
        <v>309</v>
      </c>
      <c r="C241" s="54">
        <v>0.3</v>
      </c>
      <c r="D241" s="54">
        <v>0</v>
      </c>
      <c r="E241" s="54">
        <v>0.18</v>
      </c>
      <c r="F241" s="54">
        <v>0.115</v>
      </c>
      <c r="G241" s="54">
        <v>0.005</v>
      </c>
    </row>
    <row r="242" spans="1:7" ht="15.75">
      <c r="A242" s="10"/>
      <c r="B242" s="4">
        <v>2010</v>
      </c>
      <c r="C242" s="54">
        <v>0</v>
      </c>
      <c r="D242" s="54">
        <v>0</v>
      </c>
      <c r="E242" s="54">
        <v>0</v>
      </c>
      <c r="F242" s="54">
        <v>0</v>
      </c>
      <c r="G242" s="54">
        <v>0</v>
      </c>
    </row>
    <row r="243" spans="1:7" ht="15.75">
      <c r="A243" s="10"/>
      <c r="B243" s="4">
        <v>2011</v>
      </c>
      <c r="C243" s="54">
        <v>0</v>
      </c>
      <c r="D243" s="54">
        <v>0</v>
      </c>
      <c r="E243" s="54">
        <v>0</v>
      </c>
      <c r="F243" s="54">
        <v>0</v>
      </c>
      <c r="G243" s="54">
        <v>0</v>
      </c>
    </row>
    <row r="244" spans="1:7" ht="15.75">
      <c r="A244" s="10"/>
      <c r="B244" s="4">
        <v>2012</v>
      </c>
      <c r="C244" s="54">
        <v>0</v>
      </c>
      <c r="D244" s="54">
        <v>0</v>
      </c>
      <c r="E244" s="54">
        <v>0</v>
      </c>
      <c r="F244" s="54">
        <v>0</v>
      </c>
      <c r="G244" s="54">
        <v>0</v>
      </c>
    </row>
    <row r="245" spans="1:7" ht="15.75">
      <c r="A245" s="10"/>
      <c r="B245" s="4">
        <v>2013</v>
      </c>
      <c r="C245" s="54">
        <v>0</v>
      </c>
      <c r="D245" s="54">
        <v>0</v>
      </c>
      <c r="E245" s="54">
        <v>0</v>
      </c>
      <c r="F245" s="54">
        <v>0</v>
      </c>
      <c r="G245" s="54">
        <v>0</v>
      </c>
    </row>
    <row r="246" spans="1:7" ht="15.75">
      <c r="A246" s="10"/>
      <c r="B246" s="4">
        <v>2014</v>
      </c>
      <c r="C246" s="54">
        <v>0</v>
      </c>
      <c r="D246" s="54">
        <v>0</v>
      </c>
      <c r="E246" s="54">
        <v>0</v>
      </c>
      <c r="F246" s="54">
        <v>0</v>
      </c>
      <c r="G246" s="54">
        <v>0</v>
      </c>
    </row>
    <row r="247" spans="1:7" ht="15.75">
      <c r="A247" s="10"/>
      <c r="B247" s="4">
        <v>2015</v>
      </c>
      <c r="C247" s="54">
        <v>0.3</v>
      </c>
      <c r="D247" s="54">
        <v>0</v>
      </c>
      <c r="E247" s="54">
        <v>0.18</v>
      </c>
      <c r="F247" s="54">
        <v>0.115</v>
      </c>
      <c r="G247" s="54">
        <v>0.005</v>
      </c>
    </row>
    <row r="248" spans="1:7" ht="60.75">
      <c r="A248" s="11" t="s">
        <v>105</v>
      </c>
      <c r="B248" s="8" t="s">
        <v>104</v>
      </c>
      <c r="C248" s="66">
        <f aca="true" t="shared" si="12" ref="C248:G254">C255+C328</f>
        <v>579.2099999999999</v>
      </c>
      <c r="D248" s="67">
        <f t="shared" si="12"/>
        <v>168.946</v>
      </c>
      <c r="E248" s="67">
        <f t="shared" si="12"/>
        <v>278.76300000000003</v>
      </c>
      <c r="F248" s="28">
        <f t="shared" si="12"/>
        <v>72.55600000000001</v>
      </c>
      <c r="G248" s="28">
        <f t="shared" si="12"/>
        <v>58.945</v>
      </c>
    </row>
    <row r="249" spans="1:7" ht="20.25">
      <c r="A249" s="11"/>
      <c r="B249" s="6">
        <v>2010</v>
      </c>
      <c r="C249" s="68">
        <f t="shared" si="12"/>
        <v>160.13</v>
      </c>
      <c r="D249" s="69">
        <f t="shared" si="12"/>
        <v>48</v>
      </c>
      <c r="E249" s="69">
        <f t="shared" si="12"/>
        <v>92.103</v>
      </c>
      <c r="F249" s="69">
        <f t="shared" si="12"/>
        <v>20</v>
      </c>
      <c r="G249" s="69">
        <f t="shared" si="12"/>
        <v>0.027</v>
      </c>
    </row>
    <row r="250" spans="1:7" ht="15.75">
      <c r="A250" s="10"/>
      <c r="B250" s="6">
        <v>2011</v>
      </c>
      <c r="C250" s="68">
        <f t="shared" si="12"/>
        <v>120.58</v>
      </c>
      <c r="D250" s="69">
        <f t="shared" si="12"/>
        <v>34.19</v>
      </c>
      <c r="E250" s="69">
        <f t="shared" si="12"/>
        <v>55.45</v>
      </c>
      <c r="F250" s="69">
        <f t="shared" si="12"/>
        <v>21.53</v>
      </c>
      <c r="G250" s="69">
        <f t="shared" si="12"/>
        <v>9.410000000000002</v>
      </c>
    </row>
    <row r="251" spans="1:7" ht="15.75">
      <c r="A251" s="10"/>
      <c r="B251" s="6">
        <v>2012</v>
      </c>
      <c r="C251" s="68">
        <f t="shared" si="12"/>
        <v>143.44</v>
      </c>
      <c r="D251" s="69">
        <f t="shared" si="12"/>
        <v>41.5</v>
      </c>
      <c r="E251" s="69">
        <f t="shared" si="12"/>
        <v>64.39</v>
      </c>
      <c r="F251" s="69">
        <f t="shared" si="12"/>
        <v>17.77</v>
      </c>
      <c r="G251" s="69">
        <f t="shared" si="12"/>
        <v>19.779999999999998</v>
      </c>
    </row>
    <row r="252" spans="1:7" ht="15.75">
      <c r="A252" s="10"/>
      <c r="B252" s="6">
        <v>2013</v>
      </c>
      <c r="C252" s="68">
        <f t="shared" si="12"/>
        <v>81.9</v>
      </c>
      <c r="D252" s="69">
        <f t="shared" si="12"/>
        <v>24.869999999999997</v>
      </c>
      <c r="E252" s="69">
        <f t="shared" si="12"/>
        <v>41.14</v>
      </c>
      <c r="F252" s="69">
        <f t="shared" si="12"/>
        <v>5.81</v>
      </c>
      <c r="G252" s="69">
        <f t="shared" si="12"/>
        <v>10.08</v>
      </c>
    </row>
    <row r="253" spans="1:7" ht="15.75">
      <c r="A253" s="10"/>
      <c r="B253" s="6">
        <v>2014</v>
      </c>
      <c r="C253" s="68">
        <f t="shared" si="12"/>
        <v>41.3</v>
      </c>
      <c r="D253" s="69">
        <f t="shared" si="12"/>
        <v>12.16</v>
      </c>
      <c r="E253" s="69">
        <f t="shared" si="12"/>
        <v>14.120000000000001</v>
      </c>
      <c r="F253" s="69">
        <f t="shared" si="12"/>
        <v>4.18</v>
      </c>
      <c r="G253" s="69">
        <f t="shared" si="12"/>
        <v>10.84</v>
      </c>
    </row>
    <row r="254" spans="1:7" ht="15.75">
      <c r="A254" s="10"/>
      <c r="B254" s="6">
        <v>2015</v>
      </c>
      <c r="C254" s="68">
        <f t="shared" si="12"/>
        <v>31.86</v>
      </c>
      <c r="D254" s="69">
        <f t="shared" si="12"/>
        <v>8.225999999999999</v>
      </c>
      <c r="E254" s="69">
        <f t="shared" si="12"/>
        <v>11.559999999999999</v>
      </c>
      <c r="F254" s="69">
        <f t="shared" si="12"/>
        <v>3.266</v>
      </c>
      <c r="G254" s="69">
        <f t="shared" si="12"/>
        <v>8.808</v>
      </c>
    </row>
    <row r="255" spans="1:7" ht="56.25">
      <c r="A255" s="12" t="s">
        <v>106</v>
      </c>
      <c r="B255" s="7" t="s">
        <v>5</v>
      </c>
      <c r="C255" s="62">
        <f aca="true" t="shared" si="13" ref="C255:G261">C262+C285</f>
        <v>577.41</v>
      </c>
      <c r="D255" s="63">
        <f t="shared" si="13"/>
        <v>168.946</v>
      </c>
      <c r="E255" s="63">
        <f t="shared" si="13"/>
        <v>278.76300000000003</v>
      </c>
      <c r="F255" s="32">
        <f t="shared" si="13"/>
        <v>71.876</v>
      </c>
      <c r="G255" s="32">
        <f t="shared" si="13"/>
        <v>57.825</v>
      </c>
    </row>
    <row r="256" spans="1:7" ht="18.75">
      <c r="A256" s="12"/>
      <c r="B256" s="4">
        <v>2009</v>
      </c>
      <c r="C256" s="54">
        <f t="shared" si="13"/>
        <v>160.13</v>
      </c>
      <c r="D256" s="59">
        <f t="shared" si="13"/>
        <v>48</v>
      </c>
      <c r="E256" s="59">
        <f t="shared" si="13"/>
        <v>92.103</v>
      </c>
      <c r="F256" s="59">
        <f t="shared" si="13"/>
        <v>20</v>
      </c>
      <c r="G256" s="59">
        <f t="shared" si="13"/>
        <v>0.027</v>
      </c>
    </row>
    <row r="257" spans="1:7" ht="15.75">
      <c r="A257" s="10"/>
      <c r="B257" s="4">
        <v>2010</v>
      </c>
      <c r="C257" s="54">
        <f t="shared" si="13"/>
        <v>119.5</v>
      </c>
      <c r="D257" s="59">
        <f t="shared" si="13"/>
        <v>34.19</v>
      </c>
      <c r="E257" s="59">
        <f t="shared" si="13"/>
        <v>55.45</v>
      </c>
      <c r="F257" s="59">
        <f t="shared" si="13"/>
        <v>21.17</v>
      </c>
      <c r="G257" s="59">
        <f t="shared" si="13"/>
        <v>8.690000000000001</v>
      </c>
    </row>
    <row r="258" spans="1:7" ht="15.75">
      <c r="A258" s="10"/>
      <c r="B258" s="4">
        <v>2011</v>
      </c>
      <c r="C258" s="54">
        <f t="shared" si="13"/>
        <v>142.72</v>
      </c>
      <c r="D258" s="59">
        <f t="shared" si="13"/>
        <v>41.5</v>
      </c>
      <c r="E258" s="59">
        <f t="shared" si="13"/>
        <v>64.39</v>
      </c>
      <c r="F258" s="59">
        <f t="shared" si="13"/>
        <v>17.45</v>
      </c>
      <c r="G258" s="59">
        <f t="shared" si="13"/>
        <v>19.38</v>
      </c>
    </row>
    <row r="259" spans="1:7" ht="15.75">
      <c r="A259" s="10"/>
      <c r="B259" s="4">
        <v>2012</v>
      </c>
      <c r="C259" s="54">
        <f t="shared" si="13"/>
        <v>81.9</v>
      </c>
      <c r="D259" s="59">
        <f t="shared" si="13"/>
        <v>24.869999999999997</v>
      </c>
      <c r="E259" s="59">
        <f t="shared" si="13"/>
        <v>41.14</v>
      </c>
      <c r="F259" s="59">
        <f t="shared" si="13"/>
        <v>5.81</v>
      </c>
      <c r="G259" s="59">
        <f t="shared" si="13"/>
        <v>10.08</v>
      </c>
    </row>
    <row r="260" spans="1:7" ht="15.75">
      <c r="A260" s="10"/>
      <c r="B260" s="4">
        <v>2013</v>
      </c>
      <c r="C260" s="54">
        <f t="shared" si="13"/>
        <v>41.3</v>
      </c>
      <c r="D260" s="59">
        <f t="shared" si="13"/>
        <v>12.16</v>
      </c>
      <c r="E260" s="59">
        <f t="shared" si="13"/>
        <v>14.120000000000001</v>
      </c>
      <c r="F260" s="59">
        <f t="shared" si="13"/>
        <v>4.18</v>
      </c>
      <c r="G260" s="59">
        <f t="shared" si="13"/>
        <v>10.84</v>
      </c>
    </row>
    <row r="261" spans="1:7" ht="15.75">
      <c r="A261" s="10"/>
      <c r="B261" s="4">
        <v>2014</v>
      </c>
      <c r="C261" s="54">
        <f t="shared" si="13"/>
        <v>31.86</v>
      </c>
      <c r="D261" s="59">
        <f t="shared" si="13"/>
        <v>8.225999999999999</v>
      </c>
      <c r="E261" s="59">
        <f t="shared" si="13"/>
        <v>11.559999999999999</v>
      </c>
      <c r="F261" s="59">
        <f t="shared" si="13"/>
        <v>3.266</v>
      </c>
      <c r="G261" s="59">
        <f t="shared" si="13"/>
        <v>8.808</v>
      </c>
    </row>
    <row r="262" spans="1:7" ht="37.5">
      <c r="A262" s="12" t="s">
        <v>152</v>
      </c>
      <c r="B262" s="7" t="s">
        <v>6</v>
      </c>
      <c r="C262" s="62">
        <f>C269+C277</f>
        <v>400</v>
      </c>
      <c r="D262" s="63">
        <v>120</v>
      </c>
      <c r="E262" s="63">
        <v>216</v>
      </c>
      <c r="F262" s="63">
        <f>F269+F277</f>
        <v>54</v>
      </c>
      <c r="G262" s="63">
        <f>G269+G277</f>
        <v>10</v>
      </c>
    </row>
    <row r="263" spans="1:7" ht="18.75">
      <c r="A263" s="12"/>
      <c r="B263" s="4">
        <v>2010</v>
      </c>
      <c r="C263" s="54">
        <f aca="true" t="shared" si="14" ref="C263:C268">C271+C279</f>
        <v>160</v>
      </c>
      <c r="D263" s="59">
        <v>48</v>
      </c>
      <c r="E263" s="59">
        <v>92</v>
      </c>
      <c r="F263" s="59">
        <f aca="true" t="shared" si="15" ref="F263:G268">F271+F279</f>
        <v>20</v>
      </c>
      <c r="G263" s="59">
        <f t="shared" si="15"/>
        <v>0</v>
      </c>
    </row>
    <row r="264" spans="1:7" ht="15.75">
      <c r="A264" s="10"/>
      <c r="B264" s="4">
        <v>2011</v>
      </c>
      <c r="C264" s="54">
        <f t="shared" si="14"/>
        <v>88</v>
      </c>
      <c r="D264" s="59">
        <v>26</v>
      </c>
      <c r="E264" s="59">
        <v>44</v>
      </c>
      <c r="F264" s="59">
        <f t="shared" si="15"/>
        <v>18</v>
      </c>
      <c r="G264" s="59">
        <f t="shared" si="15"/>
        <v>0</v>
      </c>
    </row>
    <row r="265" spans="1:7" ht="15.75">
      <c r="A265" s="10"/>
      <c r="B265" s="4">
        <v>2012</v>
      </c>
      <c r="C265" s="54">
        <f t="shared" si="14"/>
        <v>108</v>
      </c>
      <c r="D265" s="59">
        <v>32</v>
      </c>
      <c r="E265" s="59">
        <v>52</v>
      </c>
      <c r="F265" s="59">
        <f t="shared" si="15"/>
        <v>14</v>
      </c>
      <c r="G265" s="59">
        <f t="shared" si="15"/>
        <v>10</v>
      </c>
    </row>
    <row r="266" spans="1:7" ht="15.75">
      <c r="A266" s="10"/>
      <c r="B266" s="4">
        <v>2013</v>
      </c>
      <c r="C266" s="54">
        <f t="shared" si="14"/>
        <v>44</v>
      </c>
      <c r="D266" s="59">
        <v>14</v>
      </c>
      <c r="E266" s="59">
        <v>28</v>
      </c>
      <c r="F266" s="59">
        <f t="shared" si="15"/>
        <v>2</v>
      </c>
      <c r="G266" s="59">
        <f t="shared" si="15"/>
        <v>0</v>
      </c>
    </row>
    <row r="267" spans="1:7" ht="15.75">
      <c r="A267" s="10"/>
      <c r="B267" s="4">
        <v>2014</v>
      </c>
      <c r="C267" s="54">
        <f t="shared" si="14"/>
        <v>0</v>
      </c>
      <c r="D267" s="59">
        <v>0</v>
      </c>
      <c r="E267" s="59">
        <v>0</v>
      </c>
      <c r="F267" s="59">
        <f t="shared" si="15"/>
        <v>0</v>
      </c>
      <c r="G267" s="59">
        <f t="shared" si="15"/>
        <v>0</v>
      </c>
    </row>
    <row r="268" spans="1:7" ht="15.75">
      <c r="A268" s="10"/>
      <c r="B268" s="4">
        <v>2015</v>
      </c>
      <c r="C268" s="54">
        <f t="shared" si="14"/>
        <v>0</v>
      </c>
      <c r="D268" s="59">
        <v>0</v>
      </c>
      <c r="E268" s="59">
        <v>0</v>
      </c>
      <c r="F268" s="59">
        <f t="shared" si="15"/>
        <v>0</v>
      </c>
      <c r="G268" s="59">
        <f t="shared" si="15"/>
        <v>0</v>
      </c>
    </row>
    <row r="269" spans="1:7" ht="15.75">
      <c r="A269" s="209" t="s">
        <v>153</v>
      </c>
      <c r="B269" s="250" t="s">
        <v>185</v>
      </c>
      <c r="C269" s="208">
        <v>120</v>
      </c>
      <c r="D269" s="167">
        <v>36</v>
      </c>
      <c r="E269" s="54">
        <v>48</v>
      </c>
      <c r="F269" s="206">
        <v>26</v>
      </c>
      <c r="G269" s="206">
        <v>10</v>
      </c>
    </row>
    <row r="270" spans="1:7" ht="228.75" customHeight="1">
      <c r="A270" s="210"/>
      <c r="B270" s="214"/>
      <c r="C270" s="208"/>
      <c r="D270" s="192" t="s">
        <v>411</v>
      </c>
      <c r="E270" s="193" t="s">
        <v>411</v>
      </c>
      <c r="F270" s="207"/>
      <c r="G270" s="207"/>
    </row>
    <row r="271" spans="1:7" ht="17.25" customHeight="1">
      <c r="A271" s="180"/>
      <c r="B271" s="133">
        <v>2010</v>
      </c>
      <c r="C271" s="153">
        <v>20</v>
      </c>
      <c r="D271" s="153">
        <v>6</v>
      </c>
      <c r="E271" s="153">
        <v>8</v>
      </c>
      <c r="F271" s="153">
        <v>6</v>
      </c>
      <c r="G271" s="153">
        <v>0</v>
      </c>
    </row>
    <row r="272" spans="1:7" ht="15.75">
      <c r="A272" s="10"/>
      <c r="B272" s="4">
        <v>2011</v>
      </c>
      <c r="C272" s="54">
        <v>40</v>
      </c>
      <c r="D272" s="54">
        <v>12</v>
      </c>
      <c r="E272" s="54">
        <v>16</v>
      </c>
      <c r="F272" s="54">
        <v>12</v>
      </c>
      <c r="G272" s="54">
        <v>0</v>
      </c>
    </row>
    <row r="273" spans="1:7" ht="15.75">
      <c r="A273" s="10"/>
      <c r="B273" s="4">
        <v>2012</v>
      </c>
      <c r="C273" s="54">
        <v>60</v>
      </c>
      <c r="D273" s="54">
        <v>18</v>
      </c>
      <c r="E273" s="54">
        <v>24</v>
      </c>
      <c r="F273" s="54">
        <v>8</v>
      </c>
      <c r="G273" s="54">
        <v>10</v>
      </c>
    </row>
    <row r="274" spans="1:7" ht="15.75">
      <c r="A274" s="10"/>
      <c r="B274" s="4">
        <v>2013</v>
      </c>
      <c r="C274" s="54">
        <v>0</v>
      </c>
      <c r="D274" s="54">
        <v>0</v>
      </c>
      <c r="E274" s="54">
        <v>0</v>
      </c>
      <c r="F274" s="54">
        <v>0</v>
      </c>
      <c r="G274" s="54">
        <v>0</v>
      </c>
    </row>
    <row r="275" spans="1:7" ht="15.75">
      <c r="A275" s="10"/>
      <c r="B275" s="4">
        <v>2014</v>
      </c>
      <c r="C275" s="54">
        <v>0</v>
      </c>
      <c r="D275" s="54">
        <v>0</v>
      </c>
      <c r="E275" s="54">
        <v>0</v>
      </c>
      <c r="F275" s="54">
        <v>0</v>
      </c>
      <c r="G275" s="54">
        <v>0</v>
      </c>
    </row>
    <row r="276" spans="1:7" ht="15.75">
      <c r="A276" s="10"/>
      <c r="B276" s="4">
        <v>2015</v>
      </c>
      <c r="C276" s="54">
        <v>0</v>
      </c>
      <c r="D276" s="54">
        <v>0</v>
      </c>
      <c r="E276" s="54">
        <v>0</v>
      </c>
      <c r="F276" s="54">
        <v>0</v>
      </c>
      <c r="G276" s="54">
        <v>0</v>
      </c>
    </row>
    <row r="277" spans="1:7" ht="15.75">
      <c r="A277" s="209" t="s">
        <v>154</v>
      </c>
      <c r="B277" s="250" t="s">
        <v>186</v>
      </c>
      <c r="C277" s="206">
        <v>280</v>
      </c>
      <c r="D277" s="164">
        <v>84</v>
      </c>
      <c r="E277" s="54">
        <v>168</v>
      </c>
      <c r="F277" s="206">
        <v>28</v>
      </c>
      <c r="G277" s="206">
        <v>0</v>
      </c>
    </row>
    <row r="278" spans="1:7" ht="225" customHeight="1" thickBot="1">
      <c r="A278" s="210"/>
      <c r="B278" s="214"/>
      <c r="C278" s="207"/>
      <c r="D278" s="166" t="s">
        <v>494</v>
      </c>
      <c r="E278" s="165" t="s">
        <v>495</v>
      </c>
      <c r="F278" s="207"/>
      <c r="G278" s="207"/>
    </row>
    <row r="279" spans="1:7" ht="15.75">
      <c r="A279" s="10"/>
      <c r="B279" s="4">
        <v>2010</v>
      </c>
      <c r="C279" s="54">
        <v>140</v>
      </c>
      <c r="D279" s="153">
        <v>42</v>
      </c>
      <c r="E279" s="54">
        <v>84</v>
      </c>
      <c r="F279" s="54">
        <v>14</v>
      </c>
      <c r="G279" s="54">
        <v>0</v>
      </c>
    </row>
    <row r="280" spans="1:7" ht="15.75">
      <c r="A280" s="1"/>
      <c r="B280" s="4">
        <v>2011</v>
      </c>
      <c r="C280" s="54">
        <v>48</v>
      </c>
      <c r="D280" s="54">
        <v>14</v>
      </c>
      <c r="E280" s="54">
        <v>28</v>
      </c>
      <c r="F280" s="54">
        <v>6</v>
      </c>
      <c r="G280" s="54">
        <v>0</v>
      </c>
    </row>
    <row r="281" spans="1:7" ht="15.75">
      <c r="A281" s="1"/>
      <c r="B281" s="4">
        <v>2012</v>
      </c>
      <c r="C281" s="54">
        <v>48</v>
      </c>
      <c r="D281" s="54">
        <v>14</v>
      </c>
      <c r="E281" s="54">
        <v>28</v>
      </c>
      <c r="F281" s="54">
        <v>6</v>
      </c>
      <c r="G281" s="54">
        <v>0</v>
      </c>
    </row>
    <row r="282" spans="1:7" ht="15.75">
      <c r="A282" s="1"/>
      <c r="B282" s="4">
        <v>2013</v>
      </c>
      <c r="C282" s="54">
        <v>44</v>
      </c>
      <c r="D282" s="54">
        <v>14</v>
      </c>
      <c r="E282" s="54">
        <v>28</v>
      </c>
      <c r="F282" s="54">
        <v>2</v>
      </c>
      <c r="G282" s="54">
        <v>0</v>
      </c>
    </row>
    <row r="283" spans="1:7" ht="15.75">
      <c r="A283" s="1"/>
      <c r="B283" s="4">
        <v>2014</v>
      </c>
      <c r="C283" s="54">
        <v>0</v>
      </c>
      <c r="D283" s="54">
        <v>0</v>
      </c>
      <c r="E283" s="54">
        <v>0</v>
      </c>
      <c r="F283" s="54">
        <v>0</v>
      </c>
      <c r="G283" s="54">
        <v>0</v>
      </c>
    </row>
    <row r="284" spans="1:7" ht="15.75">
      <c r="A284" s="1"/>
      <c r="B284" s="4">
        <v>2015</v>
      </c>
      <c r="C284" s="54">
        <v>0</v>
      </c>
      <c r="D284" s="54">
        <v>0</v>
      </c>
      <c r="E284" s="54">
        <v>0</v>
      </c>
      <c r="F284" s="54">
        <v>0</v>
      </c>
      <c r="G284" s="54">
        <v>0</v>
      </c>
    </row>
    <row r="285" spans="1:7" ht="33" customHeight="1">
      <c r="A285" s="12" t="s">
        <v>155</v>
      </c>
      <c r="B285" s="7" t="s">
        <v>7</v>
      </c>
      <c r="C285" s="63">
        <f>C292+C300+C307+C314+C321</f>
        <v>177.41</v>
      </c>
      <c r="D285" s="63">
        <f>D292+D300+D307+D314+D321</f>
        <v>48.946</v>
      </c>
      <c r="E285" s="63">
        <f>E292+E300+E307+E314+E321</f>
        <v>62.763000000000005</v>
      </c>
      <c r="F285" s="63">
        <f>F292+F300+F307+F314+F321</f>
        <v>17.876</v>
      </c>
      <c r="G285" s="63">
        <f>G292+G300+G307+G314+G321</f>
        <v>47.825</v>
      </c>
    </row>
    <row r="286" spans="1:7" ht="18.75">
      <c r="A286" s="12"/>
      <c r="B286" s="4">
        <v>2010</v>
      </c>
      <c r="C286" s="59">
        <f aca="true" t="shared" si="16" ref="C286:G289">C294+C301+C308+C315+C322</f>
        <v>0.13</v>
      </c>
      <c r="D286" s="59">
        <f t="shared" si="16"/>
        <v>0</v>
      </c>
      <c r="E286" s="58">
        <f t="shared" si="16"/>
        <v>0.103</v>
      </c>
      <c r="F286" s="58">
        <f t="shared" si="16"/>
        <v>0</v>
      </c>
      <c r="G286" s="58">
        <f t="shared" si="16"/>
        <v>0.027</v>
      </c>
    </row>
    <row r="287" spans="1:7" ht="15.75">
      <c r="A287" s="10"/>
      <c r="B287" s="4">
        <v>2011</v>
      </c>
      <c r="C287" s="59">
        <f t="shared" si="16"/>
        <v>31.5</v>
      </c>
      <c r="D287" s="59">
        <f t="shared" si="16"/>
        <v>8.19</v>
      </c>
      <c r="E287" s="59">
        <f t="shared" si="16"/>
        <v>11.45</v>
      </c>
      <c r="F287" s="59">
        <f t="shared" si="16"/>
        <v>3.17</v>
      </c>
      <c r="G287" s="59">
        <f t="shared" si="16"/>
        <v>8.690000000000001</v>
      </c>
    </row>
    <row r="288" spans="1:7" ht="15.75">
      <c r="A288" s="10"/>
      <c r="B288" s="4">
        <v>2012</v>
      </c>
      <c r="C288" s="59">
        <f t="shared" si="16"/>
        <v>34.72</v>
      </c>
      <c r="D288" s="59">
        <f t="shared" si="16"/>
        <v>9.5</v>
      </c>
      <c r="E288" s="59">
        <f t="shared" si="16"/>
        <v>12.39</v>
      </c>
      <c r="F288" s="59">
        <f t="shared" si="16"/>
        <v>3.45</v>
      </c>
      <c r="G288" s="59">
        <f t="shared" si="16"/>
        <v>9.379999999999999</v>
      </c>
    </row>
    <row r="289" spans="1:7" ht="15.75">
      <c r="A289" s="10"/>
      <c r="B289" s="4">
        <v>2013</v>
      </c>
      <c r="C289" s="59">
        <f t="shared" si="16"/>
        <v>37.9</v>
      </c>
      <c r="D289" s="59">
        <f t="shared" si="16"/>
        <v>10.87</v>
      </c>
      <c r="E289" s="59">
        <f t="shared" si="16"/>
        <v>13.14</v>
      </c>
      <c r="F289" s="59">
        <f t="shared" si="16"/>
        <v>3.8099999999999996</v>
      </c>
      <c r="G289" s="59">
        <f t="shared" si="16"/>
        <v>10.08</v>
      </c>
    </row>
    <row r="290" spans="1:7" ht="15.75">
      <c r="A290" s="10"/>
      <c r="B290" s="4">
        <v>2014</v>
      </c>
      <c r="C290" s="59">
        <f aca="true" t="shared" si="17" ref="C290:F291">C298+C305+C312+C319+C326</f>
        <v>41.3</v>
      </c>
      <c r="D290" s="59">
        <f t="shared" si="17"/>
        <v>12.16</v>
      </c>
      <c r="E290" s="59">
        <f t="shared" si="17"/>
        <v>14.120000000000001</v>
      </c>
      <c r="F290" s="59">
        <f t="shared" si="17"/>
        <v>4.18</v>
      </c>
      <c r="G290" s="59">
        <f>G298+G305+G312+G319+G326</f>
        <v>10.84</v>
      </c>
    </row>
    <row r="291" spans="1:7" ht="15.75">
      <c r="A291" s="10"/>
      <c r="B291" s="4">
        <v>2015</v>
      </c>
      <c r="C291" s="59">
        <f t="shared" si="17"/>
        <v>31.86</v>
      </c>
      <c r="D291" s="59">
        <f t="shared" si="17"/>
        <v>8.225999999999999</v>
      </c>
      <c r="E291" s="59">
        <f t="shared" si="17"/>
        <v>11.559999999999999</v>
      </c>
      <c r="F291" s="59">
        <f t="shared" si="17"/>
        <v>3.266</v>
      </c>
      <c r="G291" s="59">
        <f>G299+G306+G313+G320+G327</f>
        <v>8.808</v>
      </c>
    </row>
    <row r="292" spans="1:7" ht="18.75" customHeight="1">
      <c r="A292" s="209" t="s">
        <v>156</v>
      </c>
      <c r="B292" s="201" t="s">
        <v>187</v>
      </c>
      <c r="C292" s="206">
        <v>0.55</v>
      </c>
      <c r="D292" s="206">
        <v>0</v>
      </c>
      <c r="E292" s="54">
        <v>0.463</v>
      </c>
      <c r="F292" s="206">
        <v>0</v>
      </c>
      <c r="G292" s="206">
        <v>0.087</v>
      </c>
    </row>
    <row r="293" spans="1:7" ht="309" customHeight="1" thickBot="1">
      <c r="A293" s="210"/>
      <c r="B293" s="202"/>
      <c r="C293" s="207"/>
      <c r="D293" s="207"/>
      <c r="E293" s="70" t="s">
        <v>371</v>
      </c>
      <c r="F293" s="207"/>
      <c r="G293" s="207"/>
    </row>
    <row r="294" spans="1:7" ht="15.75">
      <c r="A294" s="10"/>
      <c r="B294" s="4">
        <v>2010</v>
      </c>
      <c r="C294" s="54">
        <v>0.13</v>
      </c>
      <c r="D294" s="54">
        <v>0</v>
      </c>
      <c r="E294" s="54">
        <v>0.103</v>
      </c>
      <c r="F294" s="54">
        <v>0</v>
      </c>
      <c r="G294" s="54">
        <v>0.027</v>
      </c>
    </row>
    <row r="295" spans="1:7" ht="15.75">
      <c r="A295" s="10"/>
      <c r="B295" s="4">
        <v>2011</v>
      </c>
      <c r="C295" s="54">
        <v>0.2</v>
      </c>
      <c r="D295" s="54">
        <v>0</v>
      </c>
      <c r="E295" s="54">
        <v>0.17</v>
      </c>
      <c r="F295" s="54">
        <v>0</v>
      </c>
      <c r="G295" s="54">
        <v>0.03</v>
      </c>
    </row>
    <row r="296" spans="1:7" ht="15.75">
      <c r="A296" s="10"/>
      <c r="B296" s="4">
        <v>2012</v>
      </c>
      <c r="C296" s="54">
        <v>0.22</v>
      </c>
      <c r="D296" s="54">
        <v>0</v>
      </c>
      <c r="E296" s="54">
        <v>0.19</v>
      </c>
      <c r="F296" s="54">
        <v>0</v>
      </c>
      <c r="G296" s="54">
        <v>0.03</v>
      </c>
    </row>
    <row r="297" spans="1:7" ht="15.75">
      <c r="A297" s="10"/>
      <c r="B297" s="4">
        <v>2013</v>
      </c>
      <c r="C297" s="54">
        <v>0</v>
      </c>
      <c r="D297" s="54">
        <v>0</v>
      </c>
      <c r="E297" s="54">
        <v>0</v>
      </c>
      <c r="F297" s="54">
        <v>0</v>
      </c>
      <c r="G297" s="54">
        <v>0</v>
      </c>
    </row>
    <row r="298" spans="1:7" ht="15.75">
      <c r="A298" s="10"/>
      <c r="B298" s="4">
        <v>2014</v>
      </c>
      <c r="C298" s="54">
        <v>0</v>
      </c>
      <c r="D298" s="54">
        <v>0</v>
      </c>
      <c r="E298" s="54">
        <v>0</v>
      </c>
      <c r="F298" s="54">
        <v>0</v>
      </c>
      <c r="G298" s="54">
        <v>0</v>
      </c>
    </row>
    <row r="299" spans="1:7" ht="15.75">
      <c r="A299" s="10"/>
      <c r="B299" s="4">
        <v>2015</v>
      </c>
      <c r="C299" s="54">
        <v>0</v>
      </c>
      <c r="D299" s="54">
        <v>0</v>
      </c>
      <c r="E299" s="54">
        <v>0</v>
      </c>
      <c r="F299" s="54">
        <v>0</v>
      </c>
      <c r="G299" s="54">
        <v>0</v>
      </c>
    </row>
    <row r="300" spans="1:7" ht="110.25" customHeight="1">
      <c r="A300" s="10" t="s">
        <v>157</v>
      </c>
      <c r="B300" s="4" t="s">
        <v>465</v>
      </c>
      <c r="C300" s="54">
        <v>20.76</v>
      </c>
      <c r="D300" s="59">
        <v>17.646</v>
      </c>
      <c r="E300" s="59">
        <v>0</v>
      </c>
      <c r="F300" s="59">
        <v>2.076</v>
      </c>
      <c r="G300" s="59">
        <v>1.038</v>
      </c>
    </row>
    <row r="301" spans="1:7" ht="15.75">
      <c r="A301" s="10"/>
      <c r="B301" s="4">
        <v>2010</v>
      </c>
      <c r="C301" s="54">
        <v>0</v>
      </c>
      <c r="D301" s="59">
        <v>0</v>
      </c>
      <c r="E301" s="59">
        <v>0</v>
      </c>
      <c r="F301" s="59">
        <v>0</v>
      </c>
      <c r="G301" s="59">
        <v>0</v>
      </c>
    </row>
    <row r="302" spans="1:7" ht="15.75">
      <c r="A302" s="10"/>
      <c r="B302" s="4">
        <v>2011</v>
      </c>
      <c r="C302" s="54">
        <v>3</v>
      </c>
      <c r="D302" s="59">
        <v>2.55</v>
      </c>
      <c r="E302" s="59">
        <v>0</v>
      </c>
      <c r="F302" s="59">
        <v>0.3</v>
      </c>
      <c r="G302" s="59">
        <v>0.15</v>
      </c>
    </row>
    <row r="303" spans="1:7" ht="15.75">
      <c r="A303" s="10"/>
      <c r="B303" s="4">
        <v>2012</v>
      </c>
      <c r="C303" s="54">
        <v>4</v>
      </c>
      <c r="D303" s="59">
        <v>3.4</v>
      </c>
      <c r="E303" s="59">
        <v>0</v>
      </c>
      <c r="F303" s="59">
        <v>0.4</v>
      </c>
      <c r="G303" s="59">
        <v>0.2</v>
      </c>
    </row>
    <row r="304" spans="1:7" ht="15.75">
      <c r="A304" s="10"/>
      <c r="B304" s="4">
        <v>2013</v>
      </c>
      <c r="C304" s="54">
        <v>5</v>
      </c>
      <c r="D304" s="59">
        <v>4.25</v>
      </c>
      <c r="E304" s="59">
        <v>0</v>
      </c>
      <c r="F304" s="59">
        <v>0.5</v>
      </c>
      <c r="G304" s="59">
        <v>0.25</v>
      </c>
    </row>
    <row r="305" spans="1:7" ht="15.75">
      <c r="A305" s="10"/>
      <c r="B305" s="4">
        <v>2014</v>
      </c>
      <c r="C305" s="54">
        <v>6</v>
      </c>
      <c r="D305" s="59">
        <v>5.1</v>
      </c>
      <c r="E305" s="59">
        <v>0</v>
      </c>
      <c r="F305" s="59">
        <v>0.6</v>
      </c>
      <c r="G305" s="59">
        <v>0.3</v>
      </c>
    </row>
    <row r="306" spans="1:7" ht="15.75">
      <c r="A306" s="10"/>
      <c r="B306" s="4">
        <v>2015</v>
      </c>
      <c r="C306" s="54">
        <v>2.76</v>
      </c>
      <c r="D306" s="59">
        <v>2.346</v>
      </c>
      <c r="E306" s="59">
        <v>0</v>
      </c>
      <c r="F306" s="59">
        <v>0.276</v>
      </c>
      <c r="G306" s="59">
        <v>0.138</v>
      </c>
    </row>
    <row r="307" spans="1:7" ht="47.25">
      <c r="A307" s="10" t="s">
        <v>158</v>
      </c>
      <c r="B307" s="4" t="s">
        <v>188</v>
      </c>
      <c r="C307" s="54">
        <v>44.1</v>
      </c>
      <c r="D307" s="59">
        <v>8.9</v>
      </c>
      <c r="E307" s="59">
        <v>17.5</v>
      </c>
      <c r="F307" s="59">
        <v>4.6</v>
      </c>
      <c r="G307" s="59">
        <v>13.1</v>
      </c>
    </row>
    <row r="308" spans="1:7" ht="15.75">
      <c r="A308" s="10"/>
      <c r="B308" s="4">
        <v>2010</v>
      </c>
      <c r="C308" s="54">
        <v>0</v>
      </c>
      <c r="D308" s="59">
        <v>0</v>
      </c>
      <c r="E308" s="59">
        <v>0</v>
      </c>
      <c r="F308" s="59">
        <v>0</v>
      </c>
      <c r="G308" s="59">
        <v>0</v>
      </c>
    </row>
    <row r="309" spans="1:7" ht="15.75">
      <c r="A309" s="10"/>
      <c r="B309" s="4">
        <v>2011</v>
      </c>
      <c r="C309" s="54">
        <v>7.6</v>
      </c>
      <c r="D309" s="59">
        <v>1.5</v>
      </c>
      <c r="E309" s="59">
        <v>3</v>
      </c>
      <c r="F309" s="59">
        <v>0.8</v>
      </c>
      <c r="G309" s="59">
        <v>2.3</v>
      </c>
    </row>
    <row r="310" spans="1:7" ht="15.75">
      <c r="A310" s="10"/>
      <c r="B310" s="4">
        <v>2012</v>
      </c>
      <c r="C310" s="54">
        <v>8</v>
      </c>
      <c r="D310" s="59">
        <v>1.6</v>
      </c>
      <c r="E310" s="59">
        <v>3.2</v>
      </c>
      <c r="F310" s="59">
        <v>0.8</v>
      </c>
      <c r="G310" s="59">
        <v>2.4</v>
      </c>
    </row>
    <row r="311" spans="1:7" ht="15.75">
      <c r="A311" s="10"/>
      <c r="B311" s="4">
        <v>2013</v>
      </c>
      <c r="C311" s="54">
        <v>8.8</v>
      </c>
      <c r="D311" s="59">
        <v>1.8</v>
      </c>
      <c r="E311" s="59">
        <v>3.5</v>
      </c>
      <c r="F311" s="59">
        <v>0.9</v>
      </c>
      <c r="G311" s="59">
        <v>2.6</v>
      </c>
    </row>
    <row r="312" spans="1:7" ht="15.75">
      <c r="A312" s="10"/>
      <c r="B312" s="4">
        <v>2014</v>
      </c>
      <c r="C312" s="54">
        <v>9.5</v>
      </c>
      <c r="D312" s="59">
        <v>1.9</v>
      </c>
      <c r="E312" s="59">
        <v>3.8</v>
      </c>
      <c r="F312" s="59">
        <v>1</v>
      </c>
      <c r="G312" s="59">
        <v>2.8</v>
      </c>
    </row>
    <row r="313" spans="1:7" ht="15.75">
      <c r="A313" s="10"/>
      <c r="B313" s="4">
        <v>2015</v>
      </c>
      <c r="C313" s="54">
        <v>10.2</v>
      </c>
      <c r="D313" s="59">
        <v>2.1</v>
      </c>
      <c r="E313" s="59">
        <v>4</v>
      </c>
      <c r="F313" s="59">
        <v>1.1</v>
      </c>
      <c r="G313" s="59">
        <v>3</v>
      </c>
    </row>
    <row r="314" spans="1:7" ht="38.25" customHeight="1">
      <c r="A314" s="10" t="s">
        <v>159</v>
      </c>
      <c r="B314" s="4" t="s">
        <v>298</v>
      </c>
      <c r="C314" s="54">
        <v>29.8</v>
      </c>
      <c r="D314" s="59">
        <v>5.96</v>
      </c>
      <c r="E314" s="59">
        <v>11.92</v>
      </c>
      <c r="F314" s="59">
        <v>2.98</v>
      </c>
      <c r="G314" s="59">
        <v>8.94</v>
      </c>
    </row>
    <row r="315" spans="1:7" ht="15.75">
      <c r="A315" s="10"/>
      <c r="B315" s="4">
        <v>2010</v>
      </c>
      <c r="C315" s="54">
        <v>0</v>
      </c>
      <c r="D315" s="59">
        <v>0</v>
      </c>
      <c r="E315" s="59">
        <v>0</v>
      </c>
      <c r="F315" s="59">
        <v>0</v>
      </c>
      <c r="G315" s="59">
        <v>0</v>
      </c>
    </row>
    <row r="316" spans="1:7" ht="15.75">
      <c r="A316" s="10"/>
      <c r="B316" s="4">
        <v>2011</v>
      </c>
      <c r="C316" s="54">
        <v>6.7</v>
      </c>
      <c r="D316" s="59">
        <v>1.34</v>
      </c>
      <c r="E316" s="59">
        <v>2.68</v>
      </c>
      <c r="F316" s="59">
        <v>0.67</v>
      </c>
      <c r="G316" s="59">
        <v>2.01</v>
      </c>
    </row>
    <row r="317" spans="1:7" ht="15.75">
      <c r="A317" s="10"/>
      <c r="B317" s="4">
        <v>2012</v>
      </c>
      <c r="C317" s="54">
        <v>7.2</v>
      </c>
      <c r="D317" s="59">
        <v>1.44</v>
      </c>
      <c r="E317" s="59">
        <v>2.88</v>
      </c>
      <c r="F317" s="59">
        <v>0.72</v>
      </c>
      <c r="G317" s="59">
        <v>2.16</v>
      </c>
    </row>
    <row r="318" spans="1:7" ht="15.75">
      <c r="A318" s="10"/>
      <c r="B318" s="4">
        <v>2013</v>
      </c>
      <c r="C318" s="54">
        <v>7.7</v>
      </c>
      <c r="D318" s="59">
        <v>1.54</v>
      </c>
      <c r="E318" s="59">
        <v>3.08</v>
      </c>
      <c r="F318" s="59">
        <v>0.77</v>
      </c>
      <c r="G318" s="59">
        <v>2.31</v>
      </c>
    </row>
    <row r="319" spans="1:7" ht="15.75">
      <c r="A319" s="10"/>
      <c r="B319" s="4">
        <v>2014</v>
      </c>
      <c r="C319" s="54">
        <v>8.2</v>
      </c>
      <c r="D319" s="59">
        <v>1.64</v>
      </c>
      <c r="E319" s="59">
        <v>3.28</v>
      </c>
      <c r="F319" s="59">
        <v>0.82</v>
      </c>
      <c r="G319" s="59">
        <v>2.46</v>
      </c>
    </row>
    <row r="320" spans="1:7" ht="15.75">
      <c r="A320" s="10"/>
      <c r="B320" s="4">
        <v>2015</v>
      </c>
      <c r="C320" s="54">
        <v>0</v>
      </c>
      <c r="D320" s="59">
        <v>0</v>
      </c>
      <c r="E320" s="59">
        <v>0</v>
      </c>
      <c r="F320" s="59">
        <v>0</v>
      </c>
      <c r="G320" s="59">
        <v>0</v>
      </c>
    </row>
    <row r="321" spans="1:7" ht="63">
      <c r="A321" s="10" t="s">
        <v>160</v>
      </c>
      <c r="B321" s="4" t="s">
        <v>190</v>
      </c>
      <c r="C321" s="54">
        <v>82.2</v>
      </c>
      <c r="D321" s="59">
        <v>16.44</v>
      </c>
      <c r="E321" s="59">
        <v>32.88</v>
      </c>
      <c r="F321" s="59">
        <v>8.22</v>
      </c>
      <c r="G321" s="59">
        <v>24.66</v>
      </c>
    </row>
    <row r="322" spans="1:7" ht="15.75">
      <c r="A322" s="10"/>
      <c r="B322" s="4">
        <v>2010</v>
      </c>
      <c r="C322" s="54">
        <v>0</v>
      </c>
      <c r="D322" s="59">
        <v>0</v>
      </c>
      <c r="E322" s="59">
        <v>0</v>
      </c>
      <c r="F322" s="59">
        <v>0</v>
      </c>
      <c r="G322" s="59">
        <v>0</v>
      </c>
    </row>
    <row r="323" spans="1:7" ht="15.75">
      <c r="A323" s="10"/>
      <c r="B323" s="4">
        <v>2011</v>
      </c>
      <c r="C323" s="54">
        <v>14</v>
      </c>
      <c r="D323" s="59">
        <v>2.8</v>
      </c>
      <c r="E323" s="59">
        <v>5.6</v>
      </c>
      <c r="F323" s="59">
        <v>1.4</v>
      </c>
      <c r="G323" s="59">
        <v>4.2</v>
      </c>
    </row>
    <row r="324" spans="1:7" ht="15.75">
      <c r="A324" s="10"/>
      <c r="B324" s="4">
        <v>2012</v>
      </c>
      <c r="C324" s="54">
        <v>15.3</v>
      </c>
      <c r="D324" s="59">
        <v>3.06</v>
      </c>
      <c r="E324" s="59">
        <v>6.12</v>
      </c>
      <c r="F324" s="59">
        <v>1.53</v>
      </c>
      <c r="G324" s="59">
        <v>4.59</v>
      </c>
    </row>
    <row r="325" spans="1:7" ht="15.75">
      <c r="A325" s="10"/>
      <c r="B325" s="4">
        <v>2013</v>
      </c>
      <c r="C325" s="54">
        <v>16.4</v>
      </c>
      <c r="D325" s="59">
        <v>3.28</v>
      </c>
      <c r="E325" s="59">
        <v>6.56</v>
      </c>
      <c r="F325" s="59">
        <v>1.64</v>
      </c>
      <c r="G325" s="59">
        <v>4.92</v>
      </c>
    </row>
    <row r="326" spans="1:7" ht="15.75">
      <c r="A326" s="10"/>
      <c r="B326" s="4">
        <v>2014</v>
      </c>
      <c r="C326" s="54">
        <v>17.6</v>
      </c>
      <c r="D326" s="59">
        <v>3.52</v>
      </c>
      <c r="E326" s="59">
        <v>7.04</v>
      </c>
      <c r="F326" s="59">
        <v>1.76</v>
      </c>
      <c r="G326" s="59">
        <v>5.28</v>
      </c>
    </row>
    <row r="327" spans="1:7" ht="15.75">
      <c r="A327" s="10"/>
      <c r="B327" s="4">
        <v>2015</v>
      </c>
      <c r="C327" s="54">
        <v>18.9</v>
      </c>
      <c r="D327" s="59">
        <v>3.78</v>
      </c>
      <c r="E327" s="59">
        <v>7.56</v>
      </c>
      <c r="F327" s="59">
        <v>1.89</v>
      </c>
      <c r="G327" s="59">
        <v>5.67</v>
      </c>
    </row>
    <row r="328" spans="1:7" ht="37.5">
      <c r="A328" s="12" t="s">
        <v>244</v>
      </c>
      <c r="B328" s="7" t="s">
        <v>199</v>
      </c>
      <c r="C328" s="62">
        <v>1.8</v>
      </c>
      <c r="D328" s="63">
        <v>0</v>
      </c>
      <c r="E328" s="63">
        <v>0</v>
      </c>
      <c r="F328" s="63">
        <v>0.68</v>
      </c>
      <c r="G328" s="63">
        <v>1.12</v>
      </c>
    </row>
    <row r="329" spans="1:7" ht="18.75">
      <c r="A329" s="12"/>
      <c r="B329" s="4">
        <v>2010</v>
      </c>
      <c r="C329" s="54">
        <v>0</v>
      </c>
      <c r="D329" s="59">
        <v>0</v>
      </c>
      <c r="E329" s="59">
        <v>0</v>
      </c>
      <c r="F329" s="59">
        <v>0</v>
      </c>
      <c r="G329" s="59">
        <v>0</v>
      </c>
    </row>
    <row r="330" spans="1:7" ht="15.75">
      <c r="A330" s="10"/>
      <c r="B330" s="4">
        <v>2011</v>
      </c>
      <c r="C330" s="54">
        <v>1.08</v>
      </c>
      <c r="D330" s="59">
        <v>0</v>
      </c>
      <c r="E330" s="59">
        <v>0</v>
      </c>
      <c r="F330" s="59">
        <v>0.36</v>
      </c>
      <c r="G330" s="59">
        <v>0.72</v>
      </c>
    </row>
    <row r="331" spans="1:7" ht="15.75">
      <c r="A331" s="10"/>
      <c r="B331" s="4">
        <v>2012</v>
      </c>
      <c r="C331" s="54">
        <v>0.72</v>
      </c>
      <c r="D331" s="59">
        <v>0</v>
      </c>
      <c r="E331" s="59">
        <v>0</v>
      </c>
      <c r="F331" s="59">
        <v>0.32</v>
      </c>
      <c r="G331" s="59">
        <v>0.4</v>
      </c>
    </row>
    <row r="332" spans="1:7" ht="15.75">
      <c r="A332" s="10"/>
      <c r="B332" s="4">
        <v>2013</v>
      </c>
      <c r="C332" s="54">
        <v>0</v>
      </c>
      <c r="D332" s="59">
        <v>0</v>
      </c>
      <c r="E332" s="59">
        <v>0</v>
      </c>
      <c r="F332" s="59">
        <v>0</v>
      </c>
      <c r="G332" s="59">
        <v>0</v>
      </c>
    </row>
    <row r="333" spans="1:7" ht="15.75">
      <c r="A333" s="10"/>
      <c r="B333" s="4">
        <v>2014</v>
      </c>
      <c r="C333" s="54">
        <v>0</v>
      </c>
      <c r="D333" s="59">
        <v>0</v>
      </c>
      <c r="E333" s="59">
        <v>0</v>
      </c>
      <c r="F333" s="59">
        <v>0</v>
      </c>
      <c r="G333" s="59">
        <v>0</v>
      </c>
    </row>
    <row r="334" spans="1:7" ht="15.75">
      <c r="A334" s="10"/>
      <c r="B334" s="4">
        <v>2015</v>
      </c>
      <c r="C334" s="54">
        <v>0</v>
      </c>
      <c r="D334" s="59">
        <v>0</v>
      </c>
      <c r="E334" s="59">
        <v>0</v>
      </c>
      <c r="F334" s="59">
        <v>0</v>
      </c>
      <c r="G334" s="59">
        <v>0</v>
      </c>
    </row>
    <row r="335" spans="1:7" ht="47.25">
      <c r="A335" s="10" t="s">
        <v>245</v>
      </c>
      <c r="B335" s="55" t="s">
        <v>191</v>
      </c>
      <c r="C335" s="54">
        <v>1.8</v>
      </c>
      <c r="D335" s="59">
        <v>0</v>
      </c>
      <c r="E335" s="59">
        <v>0</v>
      </c>
      <c r="F335" s="59">
        <v>0.68</v>
      </c>
      <c r="G335" s="59">
        <v>1.12</v>
      </c>
    </row>
    <row r="336" spans="1:7" ht="15.75">
      <c r="A336" s="10"/>
      <c r="B336" s="4">
        <v>2010</v>
      </c>
      <c r="C336" s="54">
        <v>0</v>
      </c>
      <c r="D336" s="59">
        <v>0</v>
      </c>
      <c r="E336" s="59">
        <v>0</v>
      </c>
      <c r="F336" s="59">
        <v>0</v>
      </c>
      <c r="G336" s="59">
        <v>0</v>
      </c>
    </row>
    <row r="337" spans="1:7" ht="15.75">
      <c r="A337" s="10"/>
      <c r="B337" s="4">
        <v>2011</v>
      </c>
      <c r="C337" s="64">
        <v>1.08</v>
      </c>
      <c r="D337" s="65">
        <v>0</v>
      </c>
      <c r="E337" s="65">
        <v>0</v>
      </c>
      <c r="F337" s="65">
        <v>0.36</v>
      </c>
      <c r="G337" s="59">
        <v>0.72</v>
      </c>
    </row>
    <row r="338" spans="1:7" ht="15.75">
      <c r="A338" s="10"/>
      <c r="B338" s="4">
        <v>2012</v>
      </c>
      <c r="C338" s="64">
        <v>0.72</v>
      </c>
      <c r="D338" s="65">
        <v>0</v>
      </c>
      <c r="E338" s="65">
        <v>0</v>
      </c>
      <c r="F338" s="65">
        <v>0.32</v>
      </c>
      <c r="G338" s="59">
        <v>0.4</v>
      </c>
    </row>
    <row r="339" spans="1:7" ht="15.75">
      <c r="A339" s="10"/>
      <c r="B339" s="4">
        <v>2013</v>
      </c>
      <c r="C339" s="64">
        <v>0</v>
      </c>
      <c r="D339" s="65">
        <v>0</v>
      </c>
      <c r="E339" s="65">
        <v>0</v>
      </c>
      <c r="F339" s="65">
        <v>0</v>
      </c>
      <c r="G339" s="59">
        <v>0</v>
      </c>
    </row>
    <row r="340" spans="1:7" ht="15.75">
      <c r="A340" s="10"/>
      <c r="B340" s="4">
        <v>2014</v>
      </c>
      <c r="C340" s="54">
        <v>0</v>
      </c>
      <c r="D340" s="59">
        <v>0</v>
      </c>
      <c r="E340" s="59">
        <v>0</v>
      </c>
      <c r="F340" s="59">
        <v>0</v>
      </c>
      <c r="G340" s="59">
        <v>0</v>
      </c>
    </row>
    <row r="341" spans="1:7" ht="15.75">
      <c r="A341" s="10"/>
      <c r="B341" s="4">
        <v>2015</v>
      </c>
      <c r="C341" s="54">
        <v>0</v>
      </c>
      <c r="D341" s="59">
        <v>0</v>
      </c>
      <c r="E341" s="59">
        <v>0</v>
      </c>
      <c r="F341" s="59">
        <v>0</v>
      </c>
      <c r="G341" s="59">
        <v>0</v>
      </c>
    </row>
    <row r="342" spans="1:7" ht="60.75">
      <c r="A342" s="11" t="s">
        <v>200</v>
      </c>
      <c r="B342" s="8" t="s">
        <v>242</v>
      </c>
      <c r="C342" s="33">
        <v>216.658</v>
      </c>
      <c r="D342" s="67">
        <v>165.35</v>
      </c>
      <c r="E342" s="67">
        <v>25.576</v>
      </c>
      <c r="F342" s="67">
        <v>19.269</v>
      </c>
      <c r="G342" s="67">
        <v>6.463</v>
      </c>
    </row>
    <row r="343" spans="1:7" ht="20.25">
      <c r="A343" s="11"/>
      <c r="B343" s="6">
        <v>2010</v>
      </c>
      <c r="C343" s="68">
        <v>0</v>
      </c>
      <c r="D343" s="68">
        <v>0</v>
      </c>
      <c r="E343" s="68">
        <v>0</v>
      </c>
      <c r="F343" s="68">
        <v>0</v>
      </c>
      <c r="G343" s="68">
        <v>0</v>
      </c>
    </row>
    <row r="344" spans="1:7" ht="15.75">
      <c r="A344" s="10"/>
      <c r="B344" s="6">
        <v>2011</v>
      </c>
      <c r="C344" s="68">
        <v>42.6</v>
      </c>
      <c r="D344" s="68">
        <v>33.6</v>
      </c>
      <c r="E344" s="68">
        <v>4.5</v>
      </c>
      <c r="F344" s="68">
        <v>4.5</v>
      </c>
      <c r="G344" s="68">
        <v>0</v>
      </c>
    </row>
    <row r="345" spans="1:7" ht="15.75">
      <c r="A345" s="10"/>
      <c r="B345" s="6">
        <v>2012</v>
      </c>
      <c r="C345" s="68">
        <v>76.895</v>
      </c>
      <c r="D345" s="68">
        <v>63.41</v>
      </c>
      <c r="E345" s="68">
        <v>6.711</v>
      </c>
      <c r="F345" s="68">
        <v>5.052</v>
      </c>
      <c r="G345" s="68">
        <v>1.722</v>
      </c>
    </row>
    <row r="346" spans="1:7" ht="15.75">
      <c r="A346" s="10"/>
      <c r="B346" s="6">
        <v>2013</v>
      </c>
      <c r="C346" s="68">
        <v>45.557</v>
      </c>
      <c r="D346" s="68">
        <v>33.368</v>
      </c>
      <c r="E346" s="68">
        <v>6.048</v>
      </c>
      <c r="F346" s="68">
        <v>4.417</v>
      </c>
      <c r="G346" s="68">
        <v>1.724</v>
      </c>
    </row>
    <row r="347" spans="1:7" ht="15.75">
      <c r="A347" s="10"/>
      <c r="B347" s="6">
        <v>2014</v>
      </c>
      <c r="C347" s="68">
        <v>51.606</v>
      </c>
      <c r="D347" s="68">
        <v>34.972</v>
      </c>
      <c r="E347" s="68">
        <v>8.317</v>
      </c>
      <c r="F347" s="68">
        <v>5.3</v>
      </c>
      <c r="G347" s="68">
        <v>3.017</v>
      </c>
    </row>
    <row r="348" spans="1:7" ht="15.75">
      <c r="A348" s="10"/>
      <c r="B348" s="6">
        <v>2015</v>
      </c>
      <c r="C348" s="68">
        <v>0</v>
      </c>
      <c r="D348" s="68">
        <v>0</v>
      </c>
      <c r="E348" s="68">
        <v>0</v>
      </c>
      <c r="F348" s="68">
        <v>0</v>
      </c>
      <c r="G348" s="68">
        <v>0</v>
      </c>
    </row>
    <row r="349" spans="1:7" ht="37.5">
      <c r="A349" s="12" t="s">
        <v>201</v>
      </c>
      <c r="B349" s="7" t="s">
        <v>279</v>
      </c>
      <c r="C349" s="57">
        <f>C356+C364</f>
        <v>163.858</v>
      </c>
      <c r="D349" s="58">
        <f>D356+D364</f>
        <v>114.85</v>
      </c>
      <c r="E349" s="58">
        <f>E356+E364</f>
        <v>24.426000000000002</v>
      </c>
      <c r="F349" s="58">
        <f>F356+F364</f>
        <v>18.119</v>
      </c>
      <c r="G349" s="58">
        <f>G356+G364</f>
        <v>6.463</v>
      </c>
    </row>
    <row r="350" spans="1:7" ht="18.75">
      <c r="A350" s="12"/>
      <c r="B350" s="4">
        <v>2010</v>
      </c>
      <c r="C350" s="54">
        <f aca="true" t="shared" si="18" ref="C350:G351">C358+C365</f>
        <v>22.8</v>
      </c>
      <c r="D350" s="54">
        <f t="shared" si="18"/>
        <v>16</v>
      </c>
      <c r="E350" s="59">
        <f t="shared" si="18"/>
        <v>3.4</v>
      </c>
      <c r="F350" s="59">
        <f t="shared" si="18"/>
        <v>3.4</v>
      </c>
      <c r="G350" s="59">
        <f t="shared" si="18"/>
        <v>0</v>
      </c>
    </row>
    <row r="351" spans="1:7" ht="15.75">
      <c r="A351" s="10"/>
      <c r="B351" s="4">
        <v>2011</v>
      </c>
      <c r="C351" s="54">
        <f t="shared" si="18"/>
        <v>43.894999999999996</v>
      </c>
      <c r="D351" s="54">
        <f t="shared" si="18"/>
        <v>30.509999999999998</v>
      </c>
      <c r="E351" s="59">
        <f t="shared" si="18"/>
        <v>6.661</v>
      </c>
      <c r="F351" s="59">
        <f t="shared" si="18"/>
        <v>5.002</v>
      </c>
      <c r="G351" s="59">
        <f t="shared" si="18"/>
        <v>1.722</v>
      </c>
    </row>
    <row r="352" spans="1:7" ht="15.75">
      <c r="A352" s="10"/>
      <c r="B352" s="4">
        <v>2012</v>
      </c>
      <c r="C352" s="54">
        <f aca="true" t="shared" si="19" ref="C352:G355">C360+C367</f>
        <v>45.557</v>
      </c>
      <c r="D352" s="54">
        <f t="shared" si="19"/>
        <v>33.368</v>
      </c>
      <c r="E352" s="59">
        <f t="shared" si="19"/>
        <v>6.048</v>
      </c>
      <c r="F352" s="59">
        <f t="shared" si="19"/>
        <v>4.417</v>
      </c>
      <c r="G352" s="59">
        <f t="shared" si="19"/>
        <v>1.724</v>
      </c>
    </row>
    <row r="353" spans="1:7" ht="15.75">
      <c r="A353" s="10"/>
      <c r="B353" s="4">
        <v>2013</v>
      </c>
      <c r="C353" s="54">
        <f t="shared" si="19"/>
        <v>51.605999999999995</v>
      </c>
      <c r="D353" s="54">
        <f t="shared" si="19"/>
        <v>34.972</v>
      </c>
      <c r="E353" s="59">
        <f t="shared" si="19"/>
        <v>8.317</v>
      </c>
      <c r="F353" s="59">
        <f t="shared" si="19"/>
        <v>5.3</v>
      </c>
      <c r="G353" s="59">
        <f t="shared" si="19"/>
        <v>3.017</v>
      </c>
    </row>
    <row r="354" spans="1:7" ht="15.75">
      <c r="A354" s="10"/>
      <c r="B354" s="4">
        <v>2014</v>
      </c>
      <c r="C354" s="54">
        <f t="shared" si="19"/>
        <v>0</v>
      </c>
      <c r="D354" s="54">
        <f t="shared" si="19"/>
        <v>0</v>
      </c>
      <c r="E354" s="59">
        <f t="shared" si="19"/>
        <v>0</v>
      </c>
      <c r="F354" s="59">
        <f t="shared" si="19"/>
        <v>0</v>
      </c>
      <c r="G354" s="59">
        <f t="shared" si="19"/>
        <v>0</v>
      </c>
    </row>
    <row r="355" spans="1:7" ht="15.75">
      <c r="A355" s="10"/>
      <c r="B355" s="4">
        <v>2015</v>
      </c>
      <c r="C355" s="54">
        <f t="shared" si="19"/>
        <v>0</v>
      </c>
      <c r="D355" s="54">
        <f t="shared" si="19"/>
        <v>0</v>
      </c>
      <c r="E355" s="59">
        <f t="shared" si="19"/>
        <v>0</v>
      </c>
      <c r="F355" s="59">
        <f t="shared" si="19"/>
        <v>0</v>
      </c>
      <c r="G355" s="59">
        <f t="shared" si="19"/>
        <v>0</v>
      </c>
    </row>
    <row r="356" spans="1:7" ht="16.5" customHeight="1">
      <c r="A356" s="295" t="s">
        <v>202</v>
      </c>
      <c r="B356" s="297" t="s">
        <v>282</v>
      </c>
      <c r="C356" s="293">
        <v>56.158</v>
      </c>
      <c r="D356" s="68">
        <v>35.15</v>
      </c>
      <c r="E356" s="68">
        <v>10.426</v>
      </c>
      <c r="F356" s="282">
        <v>4.119</v>
      </c>
      <c r="G356" s="282">
        <v>6.463</v>
      </c>
    </row>
    <row r="357" spans="1:7" ht="190.5" customHeight="1" thickBot="1">
      <c r="A357" s="296"/>
      <c r="B357" s="298"/>
      <c r="C357" s="294"/>
      <c r="D357" s="71" t="s">
        <v>239</v>
      </c>
      <c r="E357" s="71" t="s">
        <v>239</v>
      </c>
      <c r="F357" s="284"/>
      <c r="G357" s="284"/>
    </row>
    <row r="358" spans="1:7" ht="16.5">
      <c r="A358" s="14"/>
      <c r="B358" s="4">
        <v>2010</v>
      </c>
      <c r="C358" s="54">
        <v>0</v>
      </c>
      <c r="D358" s="54">
        <v>0</v>
      </c>
      <c r="E358" s="54">
        <v>0</v>
      </c>
      <c r="F358" s="59">
        <v>0</v>
      </c>
      <c r="G358" s="59">
        <v>0</v>
      </c>
    </row>
    <row r="359" spans="1:7" ht="15.75">
      <c r="A359" s="10"/>
      <c r="B359" s="4">
        <v>2011</v>
      </c>
      <c r="C359" s="54">
        <v>16.395</v>
      </c>
      <c r="D359" s="54">
        <v>10.11</v>
      </c>
      <c r="E359" s="54">
        <v>3.111</v>
      </c>
      <c r="F359" s="59">
        <v>1.452</v>
      </c>
      <c r="G359" s="59">
        <v>1.722</v>
      </c>
    </row>
    <row r="360" spans="1:7" ht="15.75">
      <c r="A360" s="10"/>
      <c r="B360" s="4">
        <v>2012</v>
      </c>
      <c r="C360" s="54">
        <v>16.807</v>
      </c>
      <c r="D360" s="54">
        <v>10.118</v>
      </c>
      <c r="E360" s="54">
        <v>3.298</v>
      </c>
      <c r="F360" s="59">
        <v>1.667</v>
      </c>
      <c r="G360" s="59">
        <v>1.724</v>
      </c>
    </row>
    <row r="361" spans="1:7" ht="15.75">
      <c r="A361" s="10"/>
      <c r="B361" s="4">
        <v>2013</v>
      </c>
      <c r="C361" s="54">
        <v>22.956</v>
      </c>
      <c r="D361" s="54">
        <v>14.922</v>
      </c>
      <c r="E361" s="54">
        <v>4.017</v>
      </c>
      <c r="F361" s="59">
        <v>1</v>
      </c>
      <c r="G361" s="59">
        <v>3.017</v>
      </c>
    </row>
    <row r="362" spans="1:7" ht="15.75">
      <c r="A362" s="10"/>
      <c r="B362" s="4">
        <v>2014</v>
      </c>
      <c r="C362" s="54">
        <v>0</v>
      </c>
      <c r="D362" s="54">
        <v>0</v>
      </c>
      <c r="E362" s="54">
        <v>0</v>
      </c>
      <c r="F362" s="59">
        <v>0</v>
      </c>
      <c r="G362" s="59">
        <v>0</v>
      </c>
    </row>
    <row r="363" spans="1:7" ht="15.75">
      <c r="A363" s="10"/>
      <c r="B363" s="4">
        <v>2015</v>
      </c>
      <c r="C363" s="54">
        <v>0</v>
      </c>
      <c r="D363" s="54">
        <v>0</v>
      </c>
      <c r="E363" s="54">
        <v>0</v>
      </c>
      <c r="F363" s="59">
        <v>0</v>
      </c>
      <c r="G363" s="59">
        <v>0</v>
      </c>
    </row>
    <row r="364" spans="1:7" ht="33">
      <c r="A364" s="14" t="s">
        <v>204</v>
      </c>
      <c r="B364" s="15" t="s">
        <v>283</v>
      </c>
      <c r="C364" s="68">
        <f>C371+C379+C387</f>
        <v>107.7</v>
      </c>
      <c r="D364" s="69">
        <f>D371+D379+D387</f>
        <v>79.7</v>
      </c>
      <c r="E364" s="69">
        <f>E371+E379+E387</f>
        <v>14</v>
      </c>
      <c r="F364" s="69">
        <f>F371+F379+F387</f>
        <v>14</v>
      </c>
      <c r="G364" s="69">
        <v>0</v>
      </c>
    </row>
    <row r="365" spans="1:7" ht="16.5">
      <c r="A365" s="14"/>
      <c r="B365" s="4">
        <v>2010</v>
      </c>
      <c r="C365" s="54">
        <v>22.8</v>
      </c>
      <c r="D365" s="59">
        <v>16</v>
      </c>
      <c r="E365" s="59">
        <v>3.4</v>
      </c>
      <c r="F365" s="59">
        <v>3.4</v>
      </c>
      <c r="G365" s="61">
        <v>0</v>
      </c>
    </row>
    <row r="366" spans="1:7" ht="15.75">
      <c r="A366" s="10"/>
      <c r="B366" s="4">
        <v>2011</v>
      </c>
      <c r="C366" s="54">
        <v>27.5</v>
      </c>
      <c r="D366" s="59">
        <v>20.4</v>
      </c>
      <c r="E366" s="59">
        <v>3.55</v>
      </c>
      <c r="F366" s="59">
        <v>3.55</v>
      </c>
      <c r="G366" s="59">
        <v>0</v>
      </c>
    </row>
    <row r="367" spans="1:7" ht="15.75">
      <c r="A367" s="10"/>
      <c r="B367" s="4">
        <v>2012</v>
      </c>
      <c r="C367" s="54">
        <v>28.75</v>
      </c>
      <c r="D367" s="59">
        <v>23.25</v>
      </c>
      <c r="E367" s="59">
        <v>2.75</v>
      </c>
      <c r="F367" s="59">
        <v>2.75</v>
      </c>
      <c r="G367" s="59">
        <v>0</v>
      </c>
    </row>
    <row r="368" spans="1:7" ht="15.75">
      <c r="A368" s="10"/>
      <c r="B368" s="4">
        <v>2013</v>
      </c>
      <c r="C368" s="54">
        <v>28.65</v>
      </c>
      <c r="D368" s="59">
        <v>20.05</v>
      </c>
      <c r="E368" s="59">
        <v>4.3</v>
      </c>
      <c r="F368" s="59">
        <v>4.3</v>
      </c>
      <c r="G368" s="59">
        <v>0</v>
      </c>
    </row>
    <row r="369" spans="1:7" ht="15.75">
      <c r="A369" s="10"/>
      <c r="B369" s="4">
        <v>2014</v>
      </c>
      <c r="C369" s="54">
        <v>0</v>
      </c>
      <c r="D369" s="59">
        <v>0</v>
      </c>
      <c r="E369" s="59">
        <v>0</v>
      </c>
      <c r="F369" s="59">
        <v>0</v>
      </c>
      <c r="G369" s="59">
        <v>0</v>
      </c>
    </row>
    <row r="370" spans="1:7" ht="15.75">
      <c r="A370" s="10"/>
      <c r="B370" s="4">
        <v>2015</v>
      </c>
      <c r="C370" s="54">
        <f>C378+C386+C394</f>
        <v>0</v>
      </c>
      <c r="D370" s="59">
        <f>D378+D386+D394</f>
        <v>0</v>
      </c>
      <c r="E370" s="59">
        <f>E378+E386+E394</f>
        <v>0</v>
      </c>
      <c r="F370" s="59">
        <f>F378+F386+F394</f>
        <v>0</v>
      </c>
      <c r="G370" s="59">
        <v>0</v>
      </c>
    </row>
    <row r="371" spans="1:7" ht="16.5" customHeight="1">
      <c r="A371" s="209" t="s">
        <v>205</v>
      </c>
      <c r="B371" s="250" t="s">
        <v>0</v>
      </c>
      <c r="C371" s="206">
        <v>55.7</v>
      </c>
      <c r="D371" s="54">
        <v>41.5</v>
      </c>
      <c r="E371" s="54">
        <v>7.1</v>
      </c>
      <c r="F371" s="206">
        <v>7.1</v>
      </c>
      <c r="G371" s="206">
        <v>0</v>
      </c>
    </row>
    <row r="372" spans="1:7" ht="111" thickBot="1">
      <c r="A372" s="210"/>
      <c r="B372" s="214"/>
      <c r="C372" s="207"/>
      <c r="D372" s="70" t="s">
        <v>240</v>
      </c>
      <c r="E372" s="70" t="s">
        <v>240</v>
      </c>
      <c r="F372" s="207"/>
      <c r="G372" s="207"/>
    </row>
    <row r="373" spans="1:7" ht="15.75">
      <c r="A373" s="10"/>
      <c r="B373" s="4">
        <v>2010</v>
      </c>
      <c r="C373" s="54">
        <v>12.4</v>
      </c>
      <c r="D373" s="54">
        <v>8.6</v>
      </c>
      <c r="E373" s="54">
        <v>1.9</v>
      </c>
      <c r="F373" s="54">
        <v>1.9</v>
      </c>
      <c r="G373" s="54">
        <v>0</v>
      </c>
    </row>
    <row r="374" spans="1:7" ht="15.75">
      <c r="A374" s="10"/>
      <c r="B374" s="4">
        <v>2011</v>
      </c>
      <c r="C374" s="54">
        <v>13.9</v>
      </c>
      <c r="D374" s="54">
        <v>10.2</v>
      </c>
      <c r="E374" s="54">
        <v>1.85</v>
      </c>
      <c r="F374" s="54">
        <v>1.85</v>
      </c>
      <c r="G374" s="54">
        <v>0</v>
      </c>
    </row>
    <row r="375" spans="1:7" ht="15.75">
      <c r="A375" s="10"/>
      <c r="B375" s="4">
        <v>2012</v>
      </c>
      <c r="C375" s="54">
        <v>14.6</v>
      </c>
      <c r="D375" s="54">
        <v>12.6</v>
      </c>
      <c r="E375" s="54">
        <v>1</v>
      </c>
      <c r="F375" s="54">
        <v>1</v>
      </c>
      <c r="G375" s="54">
        <v>0</v>
      </c>
    </row>
    <row r="376" spans="1:7" ht="15.75">
      <c r="A376" s="10"/>
      <c r="B376" s="4">
        <v>2013</v>
      </c>
      <c r="C376" s="54">
        <v>14.8</v>
      </c>
      <c r="D376" s="54">
        <v>10.1</v>
      </c>
      <c r="E376" s="54">
        <v>2.35</v>
      </c>
      <c r="F376" s="54">
        <v>2.35</v>
      </c>
      <c r="G376" s="54">
        <v>0</v>
      </c>
    </row>
    <row r="377" spans="1:7" ht="15.75">
      <c r="A377" s="10"/>
      <c r="B377" s="4">
        <v>2014</v>
      </c>
      <c r="C377" s="54">
        <v>0</v>
      </c>
      <c r="D377" s="54">
        <v>0</v>
      </c>
      <c r="E377" s="54">
        <v>0</v>
      </c>
      <c r="F377" s="54">
        <v>0</v>
      </c>
      <c r="G377" s="54">
        <v>0</v>
      </c>
    </row>
    <row r="378" spans="1:7" ht="15.75">
      <c r="A378" s="10"/>
      <c r="B378" s="4">
        <v>2015</v>
      </c>
      <c r="C378" s="54">
        <v>0</v>
      </c>
      <c r="D378" s="54">
        <v>0</v>
      </c>
      <c r="E378" s="54">
        <v>0</v>
      </c>
      <c r="F378" s="54">
        <v>0</v>
      </c>
      <c r="G378" s="54">
        <v>0</v>
      </c>
    </row>
    <row r="379" spans="1:7" ht="18.75" customHeight="1">
      <c r="A379" s="209" t="s">
        <v>206</v>
      </c>
      <c r="B379" s="250" t="s">
        <v>1</v>
      </c>
      <c r="C379" s="206">
        <v>16</v>
      </c>
      <c r="D379" s="54">
        <v>11.2</v>
      </c>
      <c r="E379" s="54">
        <v>2.4</v>
      </c>
      <c r="F379" s="206">
        <v>2.4</v>
      </c>
      <c r="G379" s="206">
        <v>0</v>
      </c>
    </row>
    <row r="380" spans="1:7" ht="111" thickBot="1">
      <c r="A380" s="210"/>
      <c r="B380" s="214"/>
      <c r="C380" s="207"/>
      <c r="D380" s="70" t="s">
        <v>240</v>
      </c>
      <c r="E380" s="70" t="s">
        <v>240</v>
      </c>
      <c r="F380" s="207"/>
      <c r="G380" s="207"/>
    </row>
    <row r="381" spans="1:7" ht="15.75">
      <c r="A381" s="10"/>
      <c r="B381" s="4">
        <v>2010</v>
      </c>
      <c r="C381" s="54">
        <v>3.1</v>
      </c>
      <c r="D381" s="54">
        <v>2.2</v>
      </c>
      <c r="E381" s="54">
        <v>0.45</v>
      </c>
      <c r="F381" s="54">
        <v>0.45</v>
      </c>
      <c r="G381" s="54">
        <v>0</v>
      </c>
    </row>
    <row r="382" spans="1:7" ht="15.75">
      <c r="A382" s="10"/>
      <c r="B382" s="4">
        <v>2011</v>
      </c>
      <c r="C382" s="54">
        <v>3.6</v>
      </c>
      <c r="D382" s="54">
        <v>2.5</v>
      </c>
      <c r="E382" s="54">
        <v>0.55</v>
      </c>
      <c r="F382" s="54">
        <v>0.55</v>
      </c>
      <c r="G382" s="54">
        <v>0</v>
      </c>
    </row>
    <row r="383" spans="1:7" ht="15.75">
      <c r="A383" s="10"/>
      <c r="B383" s="4">
        <v>2012</v>
      </c>
      <c r="C383" s="54">
        <v>4.45</v>
      </c>
      <c r="D383" s="54">
        <v>3.25</v>
      </c>
      <c r="E383" s="54">
        <v>0.6</v>
      </c>
      <c r="F383" s="54">
        <v>0.6</v>
      </c>
      <c r="G383" s="54">
        <v>0</v>
      </c>
    </row>
    <row r="384" spans="1:7" ht="15.75">
      <c r="A384" s="10"/>
      <c r="B384" s="4">
        <v>2013</v>
      </c>
      <c r="C384" s="54">
        <v>4.85</v>
      </c>
      <c r="D384" s="54">
        <v>3.25</v>
      </c>
      <c r="E384" s="54">
        <v>0.8</v>
      </c>
      <c r="F384" s="54">
        <v>0.8</v>
      </c>
      <c r="G384" s="54">
        <v>0</v>
      </c>
    </row>
    <row r="385" spans="1:7" ht="15.75">
      <c r="A385" s="10"/>
      <c r="B385" s="4">
        <v>2014</v>
      </c>
      <c r="C385" s="54">
        <v>0</v>
      </c>
      <c r="D385" s="54">
        <v>0</v>
      </c>
      <c r="E385" s="54">
        <v>0</v>
      </c>
      <c r="F385" s="54">
        <v>0</v>
      </c>
      <c r="G385" s="54">
        <v>0</v>
      </c>
    </row>
    <row r="386" spans="1:7" ht="15.75">
      <c r="A386" s="10"/>
      <c r="B386" s="4">
        <v>2015</v>
      </c>
      <c r="C386" s="54">
        <v>0</v>
      </c>
      <c r="D386" s="54">
        <v>0</v>
      </c>
      <c r="E386" s="54">
        <v>0</v>
      </c>
      <c r="F386" s="54">
        <v>0</v>
      </c>
      <c r="G386" s="54">
        <v>0</v>
      </c>
    </row>
    <row r="387" spans="1:7" ht="15.75">
      <c r="A387" s="209" t="s">
        <v>235</v>
      </c>
      <c r="B387" s="250" t="s">
        <v>2</v>
      </c>
      <c r="C387" s="206">
        <v>36</v>
      </c>
      <c r="D387" s="54">
        <v>27</v>
      </c>
      <c r="E387" s="54">
        <v>4.5</v>
      </c>
      <c r="F387" s="206">
        <v>4.5</v>
      </c>
      <c r="G387" s="206">
        <v>0</v>
      </c>
    </row>
    <row r="388" spans="1:7" ht="111" thickBot="1">
      <c r="A388" s="210"/>
      <c r="B388" s="214"/>
      <c r="C388" s="207"/>
      <c r="D388" s="70" t="s">
        <v>240</v>
      </c>
      <c r="E388" s="70" t="s">
        <v>240</v>
      </c>
      <c r="F388" s="207"/>
      <c r="G388" s="207"/>
    </row>
    <row r="389" spans="1:7" ht="15.75">
      <c r="A389" s="10"/>
      <c r="B389" s="4">
        <v>2010</v>
      </c>
      <c r="C389" s="54">
        <v>7.3</v>
      </c>
      <c r="D389" s="54">
        <v>5.2</v>
      </c>
      <c r="E389" s="54">
        <v>1.05</v>
      </c>
      <c r="F389" s="54">
        <v>1.05</v>
      </c>
      <c r="G389" s="54">
        <v>0</v>
      </c>
    </row>
    <row r="390" spans="1:7" ht="15.75">
      <c r="A390" s="10"/>
      <c r="B390" s="4">
        <v>2011</v>
      </c>
      <c r="C390" s="54">
        <v>10</v>
      </c>
      <c r="D390" s="54">
        <v>7.7</v>
      </c>
      <c r="E390" s="54">
        <v>1.15</v>
      </c>
      <c r="F390" s="54">
        <v>1.15</v>
      </c>
      <c r="G390" s="54">
        <v>0</v>
      </c>
    </row>
    <row r="391" spans="1:7" ht="15.75">
      <c r="A391" s="10"/>
      <c r="B391" s="4">
        <v>2012</v>
      </c>
      <c r="C391" s="54">
        <v>9.7</v>
      </c>
      <c r="D391" s="54">
        <v>7.4</v>
      </c>
      <c r="E391" s="54">
        <v>1.15</v>
      </c>
      <c r="F391" s="54">
        <v>1.15</v>
      </c>
      <c r="G391" s="54">
        <v>0</v>
      </c>
    </row>
    <row r="392" spans="1:7" ht="15.75">
      <c r="A392" s="10"/>
      <c r="B392" s="4">
        <v>2013</v>
      </c>
      <c r="C392" s="54">
        <v>9</v>
      </c>
      <c r="D392" s="54">
        <v>6.7</v>
      </c>
      <c r="E392" s="54">
        <v>1.15</v>
      </c>
      <c r="F392" s="54">
        <v>1.15</v>
      </c>
      <c r="G392" s="54">
        <v>0</v>
      </c>
    </row>
    <row r="393" spans="1:7" ht="15.75">
      <c r="A393" s="10"/>
      <c r="B393" s="4">
        <v>2014</v>
      </c>
      <c r="C393" s="54">
        <v>0</v>
      </c>
      <c r="D393" s="54">
        <v>0</v>
      </c>
      <c r="E393" s="54">
        <v>0</v>
      </c>
      <c r="F393" s="54">
        <v>0</v>
      </c>
      <c r="G393" s="54">
        <v>0</v>
      </c>
    </row>
    <row r="394" spans="1:7" ht="15.75">
      <c r="A394" s="10"/>
      <c r="B394" s="4">
        <v>2015</v>
      </c>
      <c r="C394" s="54">
        <v>0</v>
      </c>
      <c r="D394" s="54">
        <v>0</v>
      </c>
      <c r="E394" s="54">
        <v>0</v>
      </c>
      <c r="F394" s="54">
        <v>0</v>
      </c>
      <c r="G394" s="54">
        <v>0</v>
      </c>
    </row>
    <row r="395" spans="1:7" ht="141.75">
      <c r="A395" s="11" t="s">
        <v>246</v>
      </c>
      <c r="B395" s="8" t="s">
        <v>192</v>
      </c>
      <c r="C395" s="66">
        <f aca="true" t="shared" si="20" ref="C395:G396">C402+C417</f>
        <v>689.4</v>
      </c>
      <c r="D395" s="67">
        <f t="shared" si="20"/>
        <v>685.4</v>
      </c>
      <c r="E395" s="67">
        <f t="shared" si="20"/>
        <v>4</v>
      </c>
      <c r="F395" s="28">
        <f t="shared" si="20"/>
        <v>0</v>
      </c>
      <c r="G395" s="28">
        <f t="shared" si="20"/>
        <v>0</v>
      </c>
    </row>
    <row r="396" spans="1:7" ht="20.25">
      <c r="A396" s="11"/>
      <c r="B396" s="6">
        <v>2010</v>
      </c>
      <c r="C396" s="68">
        <f t="shared" si="20"/>
        <v>411.3</v>
      </c>
      <c r="D396" s="69">
        <f t="shared" si="20"/>
        <v>411.3</v>
      </c>
      <c r="E396" s="69">
        <f t="shared" si="20"/>
        <v>0</v>
      </c>
      <c r="F396" s="31">
        <f t="shared" si="20"/>
        <v>0</v>
      </c>
      <c r="G396" s="31">
        <f t="shared" si="20"/>
        <v>0</v>
      </c>
    </row>
    <row r="397" spans="1:7" ht="15.75">
      <c r="A397" s="10"/>
      <c r="B397" s="6">
        <v>2011</v>
      </c>
      <c r="C397" s="68">
        <f aca="true" t="shared" si="21" ref="C397:E401">C404+C419</f>
        <v>147.4</v>
      </c>
      <c r="D397" s="69">
        <f t="shared" si="21"/>
        <v>143.4</v>
      </c>
      <c r="E397" s="69">
        <f t="shared" si="21"/>
        <v>4</v>
      </c>
      <c r="F397" s="69">
        <f>F404+F412</f>
        <v>0</v>
      </c>
      <c r="G397" s="31">
        <f>G404+G419</f>
        <v>0</v>
      </c>
    </row>
    <row r="398" spans="1:7" ht="15.75">
      <c r="A398" s="10"/>
      <c r="B398" s="6">
        <v>2012</v>
      </c>
      <c r="C398" s="68">
        <f t="shared" si="21"/>
        <v>82</v>
      </c>
      <c r="D398" s="69">
        <f t="shared" si="21"/>
        <v>82</v>
      </c>
      <c r="E398" s="69">
        <f t="shared" si="21"/>
        <v>0</v>
      </c>
      <c r="F398" s="69">
        <f>F405+F420</f>
        <v>0</v>
      </c>
      <c r="G398" s="31">
        <f>G405+G420</f>
        <v>0</v>
      </c>
    </row>
    <row r="399" spans="1:7" ht="15.75">
      <c r="A399" s="10"/>
      <c r="B399" s="6">
        <v>2013</v>
      </c>
      <c r="C399" s="68">
        <f t="shared" si="21"/>
        <v>48.7</v>
      </c>
      <c r="D399" s="69">
        <f t="shared" si="21"/>
        <v>48.7</v>
      </c>
      <c r="E399" s="69">
        <f t="shared" si="21"/>
        <v>0</v>
      </c>
      <c r="F399" s="69">
        <f>F406+F421</f>
        <v>0</v>
      </c>
      <c r="G399" s="31">
        <f>G406+G421</f>
        <v>0</v>
      </c>
    </row>
    <row r="400" spans="1:7" ht="15.75">
      <c r="A400" s="10"/>
      <c r="B400" s="6">
        <v>2014</v>
      </c>
      <c r="C400" s="68">
        <f t="shared" si="21"/>
        <v>0</v>
      </c>
      <c r="D400" s="69">
        <f t="shared" si="21"/>
        <v>0</v>
      </c>
      <c r="E400" s="69">
        <f t="shared" si="21"/>
        <v>0</v>
      </c>
      <c r="F400" s="69">
        <f>F407+F422</f>
        <v>0</v>
      </c>
      <c r="G400" s="31">
        <f>G407+G422</f>
        <v>0</v>
      </c>
    </row>
    <row r="401" spans="1:7" ht="15.75">
      <c r="A401" s="10"/>
      <c r="B401" s="6">
        <v>2015</v>
      </c>
      <c r="C401" s="68">
        <f t="shared" si="21"/>
        <v>0</v>
      </c>
      <c r="D401" s="69">
        <f t="shared" si="21"/>
        <v>0</v>
      </c>
      <c r="E401" s="69">
        <f t="shared" si="21"/>
        <v>0</v>
      </c>
      <c r="F401" s="69">
        <f>F408+F423</f>
        <v>0</v>
      </c>
      <c r="G401" s="31">
        <f>G408+G423</f>
        <v>0</v>
      </c>
    </row>
    <row r="402" spans="1:7" ht="56.25">
      <c r="A402" s="12" t="s">
        <v>247</v>
      </c>
      <c r="B402" s="7" t="s">
        <v>193</v>
      </c>
      <c r="C402" s="68">
        <v>59</v>
      </c>
      <c r="D402" s="68">
        <v>55</v>
      </c>
      <c r="E402" s="68">
        <v>4</v>
      </c>
      <c r="F402" s="68">
        <v>0</v>
      </c>
      <c r="G402" s="68">
        <v>0</v>
      </c>
    </row>
    <row r="403" spans="1:7" ht="15.75">
      <c r="A403" s="10"/>
      <c r="B403" s="4">
        <v>2010</v>
      </c>
      <c r="C403" s="54">
        <v>0</v>
      </c>
      <c r="D403" s="54">
        <v>0</v>
      </c>
      <c r="E403" s="54">
        <v>0</v>
      </c>
      <c r="F403" s="54">
        <v>0</v>
      </c>
      <c r="G403" s="54">
        <v>0</v>
      </c>
    </row>
    <row r="404" spans="1:7" ht="15.75">
      <c r="A404" s="10"/>
      <c r="B404" s="4">
        <v>2011</v>
      </c>
      <c r="C404" s="54">
        <v>59</v>
      </c>
      <c r="D404" s="54">
        <v>55</v>
      </c>
      <c r="E404" s="54">
        <v>4</v>
      </c>
      <c r="F404" s="54">
        <v>0</v>
      </c>
      <c r="G404" s="54">
        <v>0</v>
      </c>
    </row>
    <row r="405" spans="1:7" ht="15.75">
      <c r="A405" s="10"/>
      <c r="B405" s="4">
        <v>2012</v>
      </c>
      <c r="C405" s="54">
        <v>0</v>
      </c>
      <c r="D405" s="54">
        <v>0</v>
      </c>
      <c r="E405" s="54">
        <v>0</v>
      </c>
      <c r="F405" s="54">
        <v>0</v>
      </c>
      <c r="G405" s="54">
        <v>0</v>
      </c>
    </row>
    <row r="406" spans="1:7" ht="15.75">
      <c r="A406" s="10"/>
      <c r="B406" s="4">
        <v>2013</v>
      </c>
      <c r="C406" s="54">
        <v>0</v>
      </c>
      <c r="D406" s="54">
        <v>0</v>
      </c>
      <c r="E406" s="54">
        <v>0</v>
      </c>
      <c r="F406" s="54">
        <v>0</v>
      </c>
      <c r="G406" s="54">
        <v>0</v>
      </c>
    </row>
    <row r="407" spans="1:7" ht="15.75">
      <c r="A407" s="10"/>
      <c r="B407" s="4">
        <v>2014</v>
      </c>
      <c r="C407" s="54">
        <v>0</v>
      </c>
      <c r="D407" s="54">
        <v>0</v>
      </c>
      <c r="E407" s="54">
        <v>0</v>
      </c>
      <c r="F407" s="54">
        <v>0</v>
      </c>
      <c r="G407" s="54">
        <v>0</v>
      </c>
    </row>
    <row r="408" spans="1:7" ht="15.75">
      <c r="A408" s="10"/>
      <c r="B408" s="4">
        <v>2015</v>
      </c>
      <c r="C408" s="54">
        <v>0</v>
      </c>
      <c r="D408" s="54">
        <v>0</v>
      </c>
      <c r="E408" s="54">
        <v>0</v>
      </c>
      <c r="F408" s="54">
        <v>0</v>
      </c>
      <c r="G408" s="54">
        <v>0</v>
      </c>
    </row>
    <row r="409" spans="1:7" ht="19.5" customHeight="1">
      <c r="A409" s="209" t="s">
        <v>248</v>
      </c>
      <c r="B409" s="250" t="s">
        <v>194</v>
      </c>
      <c r="C409" s="206">
        <v>59</v>
      </c>
      <c r="D409" s="54">
        <v>55</v>
      </c>
      <c r="E409" s="54">
        <v>4</v>
      </c>
      <c r="F409" s="302">
        <v>0</v>
      </c>
      <c r="G409" s="206">
        <v>0</v>
      </c>
    </row>
    <row r="410" spans="1:7" ht="167.25" customHeight="1" thickBot="1">
      <c r="A410" s="210"/>
      <c r="B410" s="214"/>
      <c r="C410" s="207"/>
      <c r="D410" s="70" t="s">
        <v>241</v>
      </c>
      <c r="E410" s="70" t="s">
        <v>241</v>
      </c>
      <c r="F410" s="303"/>
      <c r="G410" s="207"/>
    </row>
    <row r="411" spans="1:7" ht="15.75">
      <c r="A411" s="10"/>
      <c r="B411" s="4">
        <v>2010</v>
      </c>
      <c r="C411" s="54">
        <v>0</v>
      </c>
      <c r="D411" s="54">
        <v>0</v>
      </c>
      <c r="E411" s="54">
        <v>0</v>
      </c>
      <c r="F411" s="54">
        <v>0</v>
      </c>
      <c r="G411" s="54">
        <v>0</v>
      </c>
    </row>
    <row r="412" spans="1:7" ht="15.75">
      <c r="A412" s="10"/>
      <c r="B412" s="4">
        <v>2011</v>
      </c>
      <c r="C412" s="54">
        <v>59</v>
      </c>
      <c r="D412" s="54">
        <v>55</v>
      </c>
      <c r="E412" s="54">
        <v>4</v>
      </c>
      <c r="F412" s="54">
        <v>0</v>
      </c>
      <c r="G412" s="54">
        <v>0</v>
      </c>
    </row>
    <row r="413" spans="1:7" ht="15.75">
      <c r="A413" s="10"/>
      <c r="B413" s="4">
        <v>2012</v>
      </c>
      <c r="C413" s="54">
        <v>0</v>
      </c>
      <c r="D413" s="54">
        <v>0</v>
      </c>
      <c r="E413" s="54">
        <v>0</v>
      </c>
      <c r="F413" s="54">
        <v>0</v>
      </c>
      <c r="G413" s="54">
        <v>0</v>
      </c>
    </row>
    <row r="414" spans="1:7" ht="15.75">
      <c r="A414" s="10"/>
      <c r="B414" s="4">
        <v>2013</v>
      </c>
      <c r="C414" s="54">
        <v>0</v>
      </c>
      <c r="D414" s="54">
        <v>0</v>
      </c>
      <c r="E414" s="54">
        <v>0</v>
      </c>
      <c r="F414" s="54">
        <v>0</v>
      </c>
      <c r="G414" s="54">
        <v>0</v>
      </c>
    </row>
    <row r="415" spans="1:7" ht="15.75">
      <c r="A415" s="10"/>
      <c r="B415" s="4">
        <v>2014</v>
      </c>
      <c r="C415" s="54">
        <v>0</v>
      </c>
      <c r="D415" s="54">
        <v>0</v>
      </c>
      <c r="E415" s="54">
        <v>0</v>
      </c>
      <c r="F415" s="54">
        <v>0</v>
      </c>
      <c r="G415" s="54">
        <v>0</v>
      </c>
    </row>
    <row r="416" spans="1:7" ht="15.75">
      <c r="A416" s="10"/>
      <c r="B416" s="4">
        <v>2015</v>
      </c>
      <c r="C416" s="54">
        <v>0</v>
      </c>
      <c r="D416" s="54">
        <v>0</v>
      </c>
      <c r="E416" s="54">
        <v>0</v>
      </c>
      <c r="F416" s="54">
        <v>0</v>
      </c>
      <c r="G416" s="54">
        <v>0</v>
      </c>
    </row>
    <row r="417" spans="1:7" ht="18.75">
      <c r="A417" s="12" t="s">
        <v>236</v>
      </c>
      <c r="B417" s="7" t="s">
        <v>195</v>
      </c>
      <c r="C417" s="68">
        <f>C425+C434</f>
        <v>630.4</v>
      </c>
      <c r="D417" s="68">
        <f>D425+D434</f>
        <v>630.4</v>
      </c>
      <c r="E417" s="68">
        <v>0</v>
      </c>
      <c r="F417" s="68">
        <v>0</v>
      </c>
      <c r="G417" s="68">
        <v>0</v>
      </c>
    </row>
    <row r="418" spans="1:7" ht="15.75">
      <c r="A418" s="10"/>
      <c r="B418" s="4">
        <v>2010</v>
      </c>
      <c r="C418" s="54">
        <f aca="true" t="shared" si="22" ref="C418:C423">C427+C436</f>
        <v>411.3</v>
      </c>
      <c r="D418" s="54">
        <v>411.3</v>
      </c>
      <c r="E418" s="54">
        <v>0</v>
      </c>
      <c r="F418" s="54">
        <v>0</v>
      </c>
      <c r="G418" s="54">
        <v>0</v>
      </c>
    </row>
    <row r="419" spans="1:7" ht="15.75">
      <c r="A419" s="10"/>
      <c r="B419" s="4">
        <v>2011</v>
      </c>
      <c r="C419" s="54">
        <f t="shared" si="22"/>
        <v>88.4</v>
      </c>
      <c r="D419" s="54">
        <v>88.4</v>
      </c>
      <c r="E419" s="54">
        <v>0</v>
      </c>
      <c r="F419" s="54">
        <v>0</v>
      </c>
      <c r="G419" s="54">
        <v>0</v>
      </c>
    </row>
    <row r="420" spans="1:7" ht="15.75">
      <c r="A420" s="10"/>
      <c r="B420" s="4">
        <v>2012</v>
      </c>
      <c r="C420" s="54">
        <f t="shared" si="22"/>
        <v>82</v>
      </c>
      <c r="D420" s="54">
        <v>82</v>
      </c>
      <c r="E420" s="54">
        <v>0</v>
      </c>
      <c r="F420" s="54">
        <v>0</v>
      </c>
      <c r="G420" s="54">
        <v>0</v>
      </c>
    </row>
    <row r="421" spans="1:7" ht="15.75">
      <c r="A421" s="10"/>
      <c r="B421" s="4">
        <v>2013</v>
      </c>
      <c r="C421" s="54">
        <f t="shared" si="22"/>
        <v>48.7</v>
      </c>
      <c r="D421" s="54">
        <v>48.7</v>
      </c>
      <c r="E421" s="54">
        <v>0</v>
      </c>
      <c r="F421" s="54">
        <v>0</v>
      </c>
      <c r="G421" s="54">
        <v>0</v>
      </c>
    </row>
    <row r="422" spans="1:7" ht="15.75">
      <c r="A422" s="10"/>
      <c r="B422" s="4">
        <v>2014</v>
      </c>
      <c r="C422" s="54">
        <f t="shared" si="22"/>
        <v>0</v>
      </c>
      <c r="D422" s="54">
        <v>0</v>
      </c>
      <c r="E422" s="54">
        <v>0</v>
      </c>
      <c r="F422" s="54">
        <v>0</v>
      </c>
      <c r="G422" s="54">
        <v>0</v>
      </c>
    </row>
    <row r="423" spans="1:7" ht="15.75">
      <c r="A423" s="10"/>
      <c r="B423" s="4">
        <v>2015</v>
      </c>
      <c r="C423" s="54">
        <f t="shared" si="22"/>
        <v>0</v>
      </c>
      <c r="D423" s="54">
        <v>0</v>
      </c>
      <c r="E423" s="54">
        <v>0</v>
      </c>
      <c r="F423" s="54">
        <v>0</v>
      </c>
      <c r="G423" s="54">
        <v>0</v>
      </c>
    </row>
    <row r="424" spans="1:7" ht="15.75">
      <c r="A424" s="209" t="s">
        <v>237</v>
      </c>
      <c r="B424" s="6" t="s">
        <v>196</v>
      </c>
      <c r="C424" s="54"/>
      <c r="D424" s="54"/>
      <c r="E424" s="54"/>
      <c r="F424" s="54"/>
      <c r="G424" s="54"/>
    </row>
    <row r="425" spans="1:7" ht="19.5" customHeight="1">
      <c r="A425" s="304"/>
      <c r="B425" s="250" t="s">
        <v>481</v>
      </c>
      <c r="C425" s="206">
        <v>310.4</v>
      </c>
      <c r="D425" s="54">
        <v>310.4</v>
      </c>
      <c r="E425" s="206">
        <v>0</v>
      </c>
      <c r="F425" s="206">
        <v>0</v>
      </c>
      <c r="G425" s="206">
        <v>0</v>
      </c>
    </row>
    <row r="426" spans="1:7" ht="148.5" customHeight="1" thickBot="1">
      <c r="A426" s="210"/>
      <c r="B426" s="214"/>
      <c r="C426" s="207"/>
      <c r="D426" s="70" t="s">
        <v>241</v>
      </c>
      <c r="E426" s="207"/>
      <c r="F426" s="207"/>
      <c r="G426" s="207"/>
    </row>
    <row r="427" spans="1:7" ht="15.75">
      <c r="A427" s="10"/>
      <c r="B427" s="4">
        <v>2010</v>
      </c>
      <c r="C427" s="54">
        <v>91.3</v>
      </c>
      <c r="D427" s="54">
        <v>91.3</v>
      </c>
      <c r="E427" s="54">
        <v>0</v>
      </c>
      <c r="F427" s="54">
        <v>0</v>
      </c>
      <c r="G427" s="54">
        <v>0</v>
      </c>
    </row>
    <row r="428" spans="1:7" ht="15.75">
      <c r="A428" s="10"/>
      <c r="B428" s="4">
        <v>2011</v>
      </c>
      <c r="C428" s="54">
        <v>88.4</v>
      </c>
      <c r="D428" s="54">
        <v>88.4</v>
      </c>
      <c r="E428" s="54">
        <v>0</v>
      </c>
      <c r="F428" s="54">
        <v>0</v>
      </c>
      <c r="G428" s="54">
        <v>0</v>
      </c>
    </row>
    <row r="429" spans="1:7" ht="15.75">
      <c r="A429" s="10"/>
      <c r="B429" s="4">
        <v>2012</v>
      </c>
      <c r="C429" s="54">
        <v>82</v>
      </c>
      <c r="D429" s="54">
        <v>82</v>
      </c>
      <c r="E429" s="54">
        <v>0</v>
      </c>
      <c r="F429" s="54">
        <v>0</v>
      </c>
      <c r="G429" s="54">
        <v>0</v>
      </c>
    </row>
    <row r="430" spans="1:7" ht="15.75">
      <c r="A430" s="10"/>
      <c r="B430" s="4">
        <v>2013</v>
      </c>
      <c r="C430" s="54">
        <v>48.7</v>
      </c>
      <c r="D430" s="54">
        <v>48.7</v>
      </c>
      <c r="E430" s="54">
        <v>0</v>
      </c>
      <c r="F430" s="54">
        <v>0</v>
      </c>
      <c r="G430" s="54">
        <v>0</v>
      </c>
    </row>
    <row r="431" spans="1:7" ht="15.75">
      <c r="A431" s="10"/>
      <c r="B431" s="4">
        <v>2014</v>
      </c>
      <c r="C431" s="54">
        <v>0</v>
      </c>
      <c r="D431" s="54">
        <v>0</v>
      </c>
      <c r="E431" s="54">
        <v>0</v>
      </c>
      <c r="F431" s="54">
        <v>0</v>
      </c>
      <c r="G431" s="54">
        <v>0</v>
      </c>
    </row>
    <row r="432" spans="1:7" ht="15.75">
      <c r="A432" s="10"/>
      <c r="B432" s="4">
        <v>2015</v>
      </c>
      <c r="C432" s="54">
        <v>0</v>
      </c>
      <c r="D432" s="54">
        <v>0</v>
      </c>
      <c r="E432" s="54">
        <v>0</v>
      </c>
      <c r="F432" s="54">
        <v>0</v>
      </c>
      <c r="G432" s="54">
        <v>0</v>
      </c>
    </row>
    <row r="433" spans="1:7" ht="15.75">
      <c r="A433" s="209" t="s">
        <v>238</v>
      </c>
      <c r="B433" s="6" t="s">
        <v>197</v>
      </c>
      <c r="C433" s="54"/>
      <c r="D433" s="54"/>
      <c r="E433" s="54"/>
      <c r="F433" s="54"/>
      <c r="G433" s="54"/>
    </row>
    <row r="434" spans="1:7" ht="18.75" customHeight="1">
      <c r="A434" s="304"/>
      <c r="B434" s="250" t="s">
        <v>198</v>
      </c>
      <c r="C434" s="206">
        <v>320</v>
      </c>
      <c r="D434" s="54">
        <v>320</v>
      </c>
      <c r="E434" s="206">
        <v>0</v>
      </c>
      <c r="F434" s="206">
        <v>0</v>
      </c>
      <c r="G434" s="206">
        <v>0</v>
      </c>
    </row>
    <row r="435" spans="1:7" ht="147" customHeight="1" thickBot="1">
      <c r="A435" s="210"/>
      <c r="B435" s="214"/>
      <c r="C435" s="207"/>
      <c r="D435" s="70" t="s">
        <v>241</v>
      </c>
      <c r="E435" s="207"/>
      <c r="F435" s="207"/>
      <c r="G435" s="207"/>
    </row>
    <row r="436" spans="1:7" ht="15.75">
      <c r="A436" s="10"/>
      <c r="B436" s="4">
        <v>2010</v>
      </c>
      <c r="C436" s="54">
        <v>320</v>
      </c>
      <c r="D436" s="54">
        <v>320</v>
      </c>
      <c r="E436" s="54">
        <v>0</v>
      </c>
      <c r="F436" s="54">
        <v>0</v>
      </c>
      <c r="G436" s="54">
        <v>0</v>
      </c>
    </row>
    <row r="437" spans="1:7" ht="15.75">
      <c r="A437" s="10"/>
      <c r="B437" s="4">
        <v>2011</v>
      </c>
      <c r="C437" s="54">
        <v>0</v>
      </c>
      <c r="D437" s="54">
        <v>0</v>
      </c>
      <c r="E437" s="54">
        <v>0</v>
      </c>
      <c r="F437" s="54">
        <v>0</v>
      </c>
      <c r="G437" s="54">
        <v>0</v>
      </c>
    </row>
    <row r="438" spans="1:7" ht="15.75">
      <c r="A438" s="10"/>
      <c r="B438" s="4">
        <v>2012</v>
      </c>
      <c r="C438" s="54">
        <v>0</v>
      </c>
      <c r="D438" s="54">
        <v>0</v>
      </c>
      <c r="E438" s="54">
        <v>0</v>
      </c>
      <c r="F438" s="54">
        <v>0</v>
      </c>
      <c r="G438" s="54">
        <v>0</v>
      </c>
    </row>
    <row r="439" spans="1:7" ht="15.75">
      <c r="A439" s="10"/>
      <c r="B439" s="4">
        <v>2013</v>
      </c>
      <c r="C439" s="54">
        <v>0</v>
      </c>
      <c r="D439" s="54">
        <v>0</v>
      </c>
      <c r="E439" s="54">
        <v>0</v>
      </c>
      <c r="F439" s="54">
        <v>0</v>
      </c>
      <c r="G439" s="54">
        <v>0</v>
      </c>
    </row>
    <row r="440" spans="1:7" ht="15.75">
      <c r="A440" s="10"/>
      <c r="B440" s="4">
        <v>2014</v>
      </c>
      <c r="C440" s="54">
        <v>0</v>
      </c>
      <c r="D440" s="54">
        <v>0</v>
      </c>
      <c r="E440" s="54">
        <v>0</v>
      </c>
      <c r="F440" s="54">
        <v>0</v>
      </c>
      <c r="G440" s="54">
        <v>0</v>
      </c>
    </row>
    <row r="441" spans="1:7" ht="15.75">
      <c r="A441" s="10"/>
      <c r="B441" s="4">
        <v>2015</v>
      </c>
      <c r="C441" s="54">
        <v>0</v>
      </c>
      <c r="D441" s="54">
        <v>0</v>
      </c>
      <c r="E441" s="54">
        <v>0</v>
      </c>
      <c r="F441" s="54">
        <v>0</v>
      </c>
      <c r="G441" s="54">
        <v>0</v>
      </c>
    </row>
    <row r="442" spans="1:7" ht="108.75" customHeight="1">
      <c r="A442" s="12" t="s">
        <v>311</v>
      </c>
      <c r="B442" s="12" t="s">
        <v>312</v>
      </c>
      <c r="C442" s="157">
        <v>28.764</v>
      </c>
      <c r="D442" s="157">
        <v>22.206</v>
      </c>
      <c r="E442" s="157">
        <v>4.325</v>
      </c>
      <c r="F442" s="157">
        <v>0.907</v>
      </c>
      <c r="G442" s="157">
        <v>1.326</v>
      </c>
    </row>
    <row r="443" spans="1:7" ht="21.75" customHeight="1">
      <c r="A443" s="151"/>
      <c r="B443" s="6">
        <v>2010</v>
      </c>
      <c r="C443" s="150">
        <v>11.323</v>
      </c>
      <c r="D443" s="150">
        <v>8.833</v>
      </c>
      <c r="E443" s="150">
        <v>1.665</v>
      </c>
      <c r="F443" s="150">
        <v>0.299</v>
      </c>
      <c r="G443" s="150">
        <v>0.526</v>
      </c>
    </row>
    <row r="444" spans="1:7" ht="19.5" customHeight="1">
      <c r="A444" s="151"/>
      <c r="B444" s="6">
        <v>2011</v>
      </c>
      <c r="C444" s="150">
        <v>8.721</v>
      </c>
      <c r="D444" s="150">
        <v>6.687</v>
      </c>
      <c r="E444" s="150">
        <v>1.33</v>
      </c>
      <c r="F444" s="150">
        <v>0.304</v>
      </c>
      <c r="G444" s="150">
        <v>0.4</v>
      </c>
    </row>
    <row r="445" spans="1:7" ht="18" customHeight="1">
      <c r="A445" s="151"/>
      <c r="B445" s="6">
        <v>2012</v>
      </c>
      <c r="C445" s="150">
        <v>8.72</v>
      </c>
      <c r="D445" s="150">
        <v>6.686</v>
      </c>
      <c r="E445" s="150">
        <v>1.33</v>
      </c>
      <c r="F445" s="150">
        <v>0.304</v>
      </c>
      <c r="G445" s="150">
        <v>0.4</v>
      </c>
    </row>
    <row r="446" spans="1:7" ht="18.75" customHeight="1">
      <c r="A446" s="151"/>
      <c r="B446" s="6">
        <v>2013</v>
      </c>
      <c r="C446" s="150">
        <v>0</v>
      </c>
      <c r="D446" s="150">
        <v>0</v>
      </c>
      <c r="E446" s="150">
        <v>0</v>
      </c>
      <c r="F446" s="150">
        <v>0</v>
      </c>
      <c r="G446" s="150">
        <v>0</v>
      </c>
    </row>
    <row r="447" spans="1:7" ht="18.75" customHeight="1">
      <c r="A447" s="151"/>
      <c r="B447" s="6">
        <v>2014</v>
      </c>
      <c r="C447" s="150">
        <v>0</v>
      </c>
      <c r="D447" s="150">
        <v>0</v>
      </c>
      <c r="E447" s="150">
        <v>0</v>
      </c>
      <c r="F447" s="150">
        <v>0</v>
      </c>
      <c r="G447" s="150">
        <v>0</v>
      </c>
    </row>
    <row r="448" spans="1:7" ht="16.5" customHeight="1">
      <c r="A448" s="151"/>
      <c r="B448" s="6">
        <v>2015</v>
      </c>
      <c r="C448" s="150">
        <v>0</v>
      </c>
      <c r="D448" s="150">
        <v>0</v>
      </c>
      <c r="E448" s="150">
        <v>0</v>
      </c>
      <c r="F448" s="150">
        <v>0</v>
      </c>
      <c r="G448" s="150">
        <v>0</v>
      </c>
    </row>
    <row r="449" spans="1:7" ht="21" customHeight="1">
      <c r="A449" s="211" t="s">
        <v>313</v>
      </c>
      <c r="B449" s="197" t="s">
        <v>362</v>
      </c>
      <c r="C449" s="293">
        <v>16.9825</v>
      </c>
      <c r="D449" s="127">
        <v>12.962</v>
      </c>
      <c r="E449" s="127">
        <v>2.07</v>
      </c>
      <c r="F449" s="307">
        <v>0.723</v>
      </c>
      <c r="G449" s="293">
        <v>1.227</v>
      </c>
    </row>
    <row r="450" spans="1:7" ht="168.75" customHeight="1" thickBot="1">
      <c r="A450" s="212"/>
      <c r="B450" s="305"/>
      <c r="C450" s="306"/>
      <c r="D450" s="169" t="s">
        <v>406</v>
      </c>
      <c r="E450" s="170" t="s">
        <v>369</v>
      </c>
      <c r="F450" s="308"/>
      <c r="G450" s="306"/>
    </row>
    <row r="451" spans="1:7" ht="16.5" customHeight="1">
      <c r="A451" s="154"/>
      <c r="B451" s="4">
        <v>2010</v>
      </c>
      <c r="C451" s="129">
        <v>5.982</v>
      </c>
      <c r="D451" s="168">
        <v>4.482</v>
      </c>
      <c r="E451" s="168">
        <v>0.81</v>
      </c>
      <c r="F451" s="129">
        <v>0.223</v>
      </c>
      <c r="G451" s="129">
        <v>0.467</v>
      </c>
    </row>
    <row r="452" spans="1:7" ht="18.75" customHeight="1">
      <c r="A452" s="154"/>
      <c r="B452" s="4">
        <v>2011</v>
      </c>
      <c r="C452" s="129">
        <v>5.5</v>
      </c>
      <c r="D452" s="129">
        <v>4.24</v>
      </c>
      <c r="E452" s="129">
        <v>0.63</v>
      </c>
      <c r="F452" s="129">
        <v>0.25</v>
      </c>
      <c r="G452" s="129">
        <v>0.38</v>
      </c>
    </row>
    <row r="453" spans="1:7" ht="22.5" customHeight="1">
      <c r="A453" s="154"/>
      <c r="B453" s="4">
        <v>2012</v>
      </c>
      <c r="C453" s="129">
        <v>5.5</v>
      </c>
      <c r="D453" s="129">
        <v>4.24</v>
      </c>
      <c r="E453" s="129">
        <v>0.63</v>
      </c>
      <c r="F453" s="129">
        <v>0.25</v>
      </c>
      <c r="G453" s="129">
        <v>0.38</v>
      </c>
    </row>
    <row r="454" spans="1:7" ht="19.5" customHeight="1">
      <c r="A454" s="154"/>
      <c r="B454" s="4">
        <v>2013</v>
      </c>
      <c r="C454" s="129">
        <v>0</v>
      </c>
      <c r="D454" s="129">
        <v>0</v>
      </c>
      <c r="E454" s="129">
        <v>0</v>
      </c>
      <c r="F454" s="129">
        <v>0</v>
      </c>
      <c r="G454" s="129">
        <v>0</v>
      </c>
    </row>
    <row r="455" spans="1:7" ht="18" customHeight="1">
      <c r="A455" s="154"/>
      <c r="B455" s="4">
        <v>2014</v>
      </c>
      <c r="C455" s="129">
        <v>0</v>
      </c>
      <c r="D455" s="129">
        <v>0</v>
      </c>
      <c r="E455" s="129">
        <v>0</v>
      </c>
      <c r="F455" s="129">
        <v>0</v>
      </c>
      <c r="G455" s="129">
        <v>0</v>
      </c>
    </row>
    <row r="456" spans="1:7" ht="18" customHeight="1">
      <c r="A456" s="190"/>
      <c r="B456" s="4">
        <v>2015</v>
      </c>
      <c r="C456" s="129">
        <v>0</v>
      </c>
      <c r="D456" s="129">
        <v>0</v>
      </c>
      <c r="E456" s="129">
        <v>0</v>
      </c>
      <c r="F456" s="129">
        <v>0</v>
      </c>
      <c r="G456" s="129">
        <v>0</v>
      </c>
    </row>
    <row r="457" spans="1:7" ht="59.25" customHeight="1">
      <c r="A457" s="10" t="s">
        <v>314</v>
      </c>
      <c r="B457" s="4" t="s">
        <v>374</v>
      </c>
      <c r="C457" s="129">
        <v>1.963</v>
      </c>
      <c r="D457" s="129">
        <v>1.523</v>
      </c>
      <c r="E457" s="129">
        <v>0.225</v>
      </c>
      <c r="F457" s="129">
        <v>0.079</v>
      </c>
      <c r="G457" s="129">
        <v>0.136</v>
      </c>
    </row>
    <row r="458" spans="1:7" ht="18" customHeight="1">
      <c r="A458" s="154"/>
      <c r="B458" s="4">
        <v>2010</v>
      </c>
      <c r="C458" s="129">
        <v>0.563</v>
      </c>
      <c r="D458" s="129">
        <v>0.443</v>
      </c>
      <c r="E458" s="129">
        <v>0.065</v>
      </c>
      <c r="F458" s="129">
        <v>0.019</v>
      </c>
      <c r="G458" s="129">
        <v>0.036</v>
      </c>
    </row>
    <row r="459" spans="1:7" ht="18" customHeight="1">
      <c r="A459" s="154"/>
      <c r="B459" s="4">
        <v>2011</v>
      </c>
      <c r="C459" s="129">
        <v>0.7</v>
      </c>
      <c r="D459" s="129">
        <v>0.54</v>
      </c>
      <c r="E459" s="129">
        <v>0.8</v>
      </c>
      <c r="F459" s="129">
        <v>0.03</v>
      </c>
      <c r="G459" s="129">
        <v>0.05</v>
      </c>
    </row>
    <row r="460" spans="1:7" ht="18" customHeight="1">
      <c r="A460" s="154"/>
      <c r="B460" s="4">
        <v>2012</v>
      </c>
      <c r="C460" s="129">
        <v>0.7</v>
      </c>
      <c r="D460" s="129">
        <v>0.54</v>
      </c>
      <c r="E460" s="129">
        <v>0.8</v>
      </c>
      <c r="F460" s="129">
        <v>0.03</v>
      </c>
      <c r="G460" s="129">
        <v>0.05</v>
      </c>
    </row>
    <row r="461" spans="1:7" ht="18" customHeight="1">
      <c r="A461" s="154"/>
      <c r="B461" s="4">
        <v>2013</v>
      </c>
      <c r="C461" s="129">
        <v>0</v>
      </c>
      <c r="D461" s="129">
        <v>0</v>
      </c>
      <c r="E461" s="129">
        <v>0</v>
      </c>
      <c r="F461" s="129">
        <v>0</v>
      </c>
      <c r="G461" s="129">
        <v>0</v>
      </c>
    </row>
    <row r="462" spans="1:7" ht="18" customHeight="1">
      <c r="A462" s="154"/>
      <c r="B462" s="4">
        <v>2014</v>
      </c>
      <c r="C462" s="129">
        <v>0</v>
      </c>
      <c r="D462" s="129">
        <v>0</v>
      </c>
      <c r="E462" s="129">
        <v>0</v>
      </c>
      <c r="F462" s="129">
        <v>0</v>
      </c>
      <c r="G462" s="129">
        <v>0</v>
      </c>
    </row>
    <row r="463" spans="1:7" ht="18" customHeight="1">
      <c r="A463" s="154"/>
      <c r="B463" s="4">
        <v>2015</v>
      </c>
      <c r="C463" s="129">
        <v>0</v>
      </c>
      <c r="D463" s="129">
        <v>0</v>
      </c>
      <c r="E463" s="129">
        <v>0</v>
      </c>
      <c r="F463" s="129">
        <v>0</v>
      </c>
      <c r="G463" s="129">
        <v>0</v>
      </c>
    </row>
    <row r="464" spans="1:7" ht="65.25" customHeight="1">
      <c r="A464" s="10" t="s">
        <v>316</v>
      </c>
      <c r="B464" s="4" t="s">
        <v>375</v>
      </c>
      <c r="C464" s="129">
        <v>7.65</v>
      </c>
      <c r="D464" s="129">
        <v>5.912</v>
      </c>
      <c r="E464" s="129">
        <v>0.905</v>
      </c>
      <c r="F464" s="129">
        <v>0.302</v>
      </c>
      <c r="G464" s="129">
        <v>0.532</v>
      </c>
    </row>
    <row r="465" spans="1:7" ht="18" customHeight="1">
      <c r="A465" s="154"/>
      <c r="B465" s="4">
        <v>2010</v>
      </c>
      <c r="C465" s="129">
        <v>2.65</v>
      </c>
      <c r="D465" s="129">
        <v>1.912</v>
      </c>
      <c r="E465" s="129">
        <v>0.405</v>
      </c>
      <c r="F465" s="129">
        <v>0.102</v>
      </c>
      <c r="G465" s="129">
        <v>0.232</v>
      </c>
    </row>
    <row r="466" spans="1:7" ht="18" customHeight="1">
      <c r="A466" s="154"/>
      <c r="B466" s="4">
        <v>2011</v>
      </c>
      <c r="C466" s="129">
        <v>2.5</v>
      </c>
      <c r="D466" s="129">
        <v>2</v>
      </c>
      <c r="E466" s="129">
        <v>0.25</v>
      </c>
      <c r="F466" s="129">
        <v>0.1</v>
      </c>
      <c r="G466" s="129">
        <v>0.15</v>
      </c>
    </row>
    <row r="467" spans="1:7" ht="18" customHeight="1">
      <c r="A467" s="154"/>
      <c r="B467" s="4">
        <v>2012</v>
      </c>
      <c r="C467" s="129">
        <v>2.5</v>
      </c>
      <c r="D467" s="129">
        <v>2</v>
      </c>
      <c r="E467" s="129">
        <v>0.25</v>
      </c>
      <c r="F467" s="129">
        <v>0.1</v>
      </c>
      <c r="G467" s="129">
        <v>0.15</v>
      </c>
    </row>
    <row r="468" spans="1:7" ht="18" customHeight="1">
      <c r="A468" s="154"/>
      <c r="B468" s="4">
        <v>2013</v>
      </c>
      <c r="C468" s="129">
        <v>0</v>
      </c>
      <c r="D468" s="129">
        <v>0</v>
      </c>
      <c r="E468" s="129">
        <v>0</v>
      </c>
      <c r="F468" s="129">
        <v>0</v>
      </c>
      <c r="G468" s="129">
        <v>0</v>
      </c>
    </row>
    <row r="469" spans="1:7" ht="18" customHeight="1">
      <c r="A469" s="154"/>
      <c r="B469" s="4">
        <v>2014</v>
      </c>
      <c r="C469" s="129">
        <v>0</v>
      </c>
      <c r="D469" s="129">
        <v>0</v>
      </c>
      <c r="E469" s="129">
        <v>0</v>
      </c>
      <c r="F469" s="129">
        <v>0</v>
      </c>
      <c r="G469" s="129">
        <v>0</v>
      </c>
    </row>
    <row r="470" spans="1:7" ht="18" customHeight="1">
      <c r="A470" s="154"/>
      <c r="B470" s="4">
        <v>2015</v>
      </c>
      <c r="C470" s="129">
        <v>0</v>
      </c>
      <c r="D470" s="129">
        <v>0</v>
      </c>
      <c r="E470" s="129">
        <v>0</v>
      </c>
      <c r="F470" s="129">
        <v>0</v>
      </c>
      <c r="G470" s="129">
        <v>0</v>
      </c>
    </row>
    <row r="471" spans="1:7" ht="120" customHeight="1">
      <c r="A471" s="10" t="s">
        <v>315</v>
      </c>
      <c r="B471" s="4" t="s">
        <v>376</v>
      </c>
      <c r="C471" s="129">
        <v>6.65</v>
      </c>
      <c r="D471" s="129">
        <v>5.912</v>
      </c>
      <c r="E471" s="129">
        <v>0.905</v>
      </c>
      <c r="F471" s="129" t="s">
        <v>405</v>
      </c>
      <c r="G471" s="129">
        <v>0.488</v>
      </c>
    </row>
    <row r="472" spans="1:7" ht="18" customHeight="1">
      <c r="A472" s="154"/>
      <c r="B472" s="4">
        <v>2010</v>
      </c>
      <c r="C472" s="129">
        <v>2.65</v>
      </c>
      <c r="D472" s="129">
        <v>1.912</v>
      </c>
      <c r="E472" s="129">
        <v>0.405</v>
      </c>
      <c r="F472" s="129">
        <v>0.102</v>
      </c>
      <c r="G472" s="129">
        <v>0.188</v>
      </c>
    </row>
    <row r="473" spans="1:7" ht="18" customHeight="1">
      <c r="A473" s="154"/>
      <c r="B473" s="4">
        <v>2011</v>
      </c>
      <c r="C473" s="129">
        <v>2.5</v>
      </c>
      <c r="D473" s="129">
        <v>2</v>
      </c>
      <c r="E473" s="129">
        <v>0.25</v>
      </c>
      <c r="F473" s="129">
        <v>0.1</v>
      </c>
      <c r="G473" s="129">
        <v>0.15</v>
      </c>
    </row>
    <row r="474" spans="1:7" ht="18" customHeight="1">
      <c r="A474" s="154"/>
      <c r="B474" s="4">
        <v>2012</v>
      </c>
      <c r="C474" s="129">
        <v>2.5</v>
      </c>
      <c r="D474" s="129">
        <v>2</v>
      </c>
      <c r="E474" s="129">
        <v>0.25</v>
      </c>
      <c r="F474" s="129">
        <v>0.1</v>
      </c>
      <c r="G474" s="129">
        <v>0.15</v>
      </c>
    </row>
    <row r="475" spans="1:7" ht="18" customHeight="1">
      <c r="A475" s="154"/>
      <c r="B475" s="4">
        <v>2013</v>
      </c>
      <c r="C475" s="129">
        <v>0</v>
      </c>
      <c r="D475" s="129">
        <v>0</v>
      </c>
      <c r="E475" s="129">
        <v>0</v>
      </c>
      <c r="F475" s="129">
        <v>0</v>
      </c>
      <c r="G475" s="129">
        <v>0</v>
      </c>
    </row>
    <row r="476" spans="1:7" ht="18" customHeight="1">
      <c r="A476" s="154"/>
      <c r="B476" s="4">
        <v>2014</v>
      </c>
      <c r="C476" s="129">
        <v>0</v>
      </c>
      <c r="D476" s="129">
        <v>0</v>
      </c>
      <c r="E476" s="129">
        <v>0</v>
      </c>
      <c r="F476" s="129">
        <v>0</v>
      </c>
      <c r="G476" s="129">
        <v>0</v>
      </c>
    </row>
    <row r="477" spans="1:7" ht="18" customHeight="1">
      <c r="A477" s="154"/>
      <c r="B477" s="4">
        <v>2015</v>
      </c>
      <c r="C477" s="129">
        <v>0</v>
      </c>
      <c r="D477" s="129">
        <v>0</v>
      </c>
      <c r="E477" s="129">
        <v>0</v>
      </c>
      <c r="F477" s="129">
        <v>0</v>
      </c>
      <c r="G477" s="129">
        <v>0</v>
      </c>
    </row>
    <row r="478" spans="1:7" ht="78" customHeight="1">
      <c r="A478" s="10" t="s">
        <v>378</v>
      </c>
      <c r="B478" s="10" t="s">
        <v>377</v>
      </c>
      <c r="C478" s="129">
        <v>0.72</v>
      </c>
      <c r="D478" s="129">
        <v>0.471</v>
      </c>
      <c r="E478" s="129">
        <v>0.127</v>
      </c>
      <c r="F478" s="129">
        <v>0.05</v>
      </c>
      <c r="G478" s="129">
        <v>0.072</v>
      </c>
    </row>
    <row r="479" spans="1:7" ht="18" customHeight="1">
      <c r="A479" s="154"/>
      <c r="B479" s="4">
        <v>2010</v>
      </c>
      <c r="C479" s="129">
        <v>0.12</v>
      </c>
      <c r="D479" s="129">
        <v>0.071</v>
      </c>
      <c r="E479" s="129">
        <v>0.027</v>
      </c>
      <c r="F479" s="129">
        <v>0.01</v>
      </c>
      <c r="G479" s="129">
        <v>0.012</v>
      </c>
    </row>
    <row r="480" spans="1:7" ht="18" customHeight="1">
      <c r="A480" s="154"/>
      <c r="B480" s="4">
        <v>2011</v>
      </c>
      <c r="C480" s="129">
        <v>0.3</v>
      </c>
      <c r="D480" s="129">
        <v>0.2</v>
      </c>
      <c r="E480" s="129">
        <v>0.05</v>
      </c>
      <c r="F480" s="129">
        <v>0.02</v>
      </c>
      <c r="G480" s="129">
        <v>0.03</v>
      </c>
    </row>
    <row r="481" spans="1:7" ht="18" customHeight="1">
      <c r="A481" s="154"/>
      <c r="B481" s="4">
        <v>2012</v>
      </c>
      <c r="C481" s="129">
        <v>0.3</v>
      </c>
      <c r="D481" s="129">
        <v>0.2</v>
      </c>
      <c r="E481" s="129">
        <v>0.05</v>
      </c>
      <c r="F481" s="129">
        <v>0.02</v>
      </c>
      <c r="G481" s="129">
        <v>0.03</v>
      </c>
    </row>
    <row r="482" spans="1:7" ht="18" customHeight="1">
      <c r="A482" s="154"/>
      <c r="B482" s="4">
        <v>2013</v>
      </c>
      <c r="C482" s="129">
        <v>0</v>
      </c>
      <c r="D482" s="129">
        <v>0</v>
      </c>
      <c r="E482" s="129">
        <v>0</v>
      </c>
      <c r="F482" s="129">
        <v>0</v>
      </c>
      <c r="G482" s="129">
        <v>0</v>
      </c>
    </row>
    <row r="483" spans="1:7" ht="18" customHeight="1">
      <c r="A483" s="154"/>
      <c r="B483" s="4">
        <v>2014</v>
      </c>
      <c r="C483" s="129">
        <v>0</v>
      </c>
      <c r="D483" s="129">
        <v>0</v>
      </c>
      <c r="E483" s="129">
        <v>0</v>
      </c>
      <c r="F483" s="129">
        <v>0</v>
      </c>
      <c r="G483" s="129">
        <v>0</v>
      </c>
    </row>
    <row r="484" spans="1:7" ht="18" customHeight="1">
      <c r="A484" s="154"/>
      <c r="B484" s="4">
        <v>2015</v>
      </c>
      <c r="C484" s="129">
        <v>0</v>
      </c>
      <c r="D484" s="129">
        <v>0</v>
      </c>
      <c r="E484" s="129">
        <v>0</v>
      </c>
      <c r="F484" s="129">
        <v>0</v>
      </c>
      <c r="G484" s="129">
        <v>0</v>
      </c>
    </row>
    <row r="485" spans="1:7" ht="96.75" customHeight="1">
      <c r="A485" s="126" t="s">
        <v>366</v>
      </c>
      <c r="B485" s="6" t="s">
        <v>363</v>
      </c>
      <c r="C485" s="127">
        <v>3.238</v>
      </c>
      <c r="D485" s="127">
        <v>2.194</v>
      </c>
      <c r="E485" s="127">
        <v>0.803</v>
      </c>
      <c r="F485" s="127">
        <v>0.141</v>
      </c>
      <c r="G485" s="127">
        <v>0.1</v>
      </c>
    </row>
    <row r="486" spans="1:7" ht="15.75" customHeight="1">
      <c r="A486" s="126"/>
      <c r="B486" s="4">
        <v>2010</v>
      </c>
      <c r="C486" s="129">
        <v>2.438</v>
      </c>
      <c r="D486" s="129">
        <v>1.954</v>
      </c>
      <c r="E486" s="129">
        <v>0.363</v>
      </c>
      <c r="F486" s="129">
        <v>0.061</v>
      </c>
      <c r="G486" s="129">
        <v>0.06</v>
      </c>
    </row>
    <row r="487" spans="1:7" ht="15.75" customHeight="1">
      <c r="A487" s="126"/>
      <c r="B487" s="4">
        <v>2011</v>
      </c>
      <c r="C487" s="129">
        <v>0.4</v>
      </c>
      <c r="D487" s="129">
        <v>0.12</v>
      </c>
      <c r="E487" s="129">
        <v>0.22</v>
      </c>
      <c r="F487" s="129">
        <v>0.04</v>
      </c>
      <c r="G487" s="129">
        <v>0.02</v>
      </c>
    </row>
    <row r="488" spans="1:7" ht="15.75">
      <c r="A488" s="126"/>
      <c r="B488" s="4">
        <v>2012</v>
      </c>
      <c r="C488" s="129">
        <v>0.4</v>
      </c>
      <c r="D488" s="129">
        <v>0.12</v>
      </c>
      <c r="E488" s="129">
        <v>0.22</v>
      </c>
      <c r="F488" s="129">
        <v>0.04</v>
      </c>
      <c r="G488" s="129">
        <v>0.02</v>
      </c>
    </row>
    <row r="489" spans="1:7" ht="15.75">
      <c r="A489" s="126"/>
      <c r="B489" s="4">
        <v>2013</v>
      </c>
      <c r="C489" s="129">
        <v>0</v>
      </c>
      <c r="D489" s="129">
        <v>0</v>
      </c>
      <c r="E489" s="129">
        <v>0</v>
      </c>
      <c r="F489" s="129">
        <v>0</v>
      </c>
      <c r="G489" s="129">
        <v>0</v>
      </c>
    </row>
    <row r="490" spans="1:7" ht="15.75">
      <c r="A490" s="126"/>
      <c r="B490" s="4">
        <v>2014</v>
      </c>
      <c r="C490" s="129">
        <v>0</v>
      </c>
      <c r="D490" s="129">
        <v>0</v>
      </c>
      <c r="E490" s="129">
        <v>0</v>
      </c>
      <c r="F490" s="129">
        <v>0</v>
      </c>
      <c r="G490" s="129">
        <v>0</v>
      </c>
    </row>
    <row r="491" spans="1:7" ht="15.75">
      <c r="A491" s="126"/>
      <c r="B491" s="4">
        <v>2015</v>
      </c>
      <c r="C491" s="129">
        <v>0</v>
      </c>
      <c r="D491" s="129">
        <v>0</v>
      </c>
      <c r="E491" s="129">
        <v>0</v>
      </c>
      <c r="F491" s="129">
        <v>0</v>
      </c>
      <c r="G491" s="129">
        <v>0</v>
      </c>
    </row>
    <row r="492" spans="1:7" ht="47.25">
      <c r="A492" s="10" t="s">
        <v>379</v>
      </c>
      <c r="B492" s="10" t="s">
        <v>382</v>
      </c>
      <c r="C492" s="129">
        <v>0.6</v>
      </c>
      <c r="D492" s="129">
        <v>0.18</v>
      </c>
      <c r="E492" s="129">
        <v>0.33</v>
      </c>
      <c r="F492" s="129">
        <v>0.09</v>
      </c>
      <c r="G492" s="129">
        <v>0</v>
      </c>
    </row>
    <row r="493" spans="1:7" ht="15.75">
      <c r="A493" s="126"/>
      <c r="B493" s="4">
        <v>2010</v>
      </c>
      <c r="C493" s="129">
        <v>0.2</v>
      </c>
      <c r="D493" s="129">
        <v>0.06</v>
      </c>
      <c r="E493" s="129">
        <v>0.11</v>
      </c>
      <c r="F493" s="129">
        <v>0.03</v>
      </c>
      <c r="G493" s="129">
        <v>0</v>
      </c>
    </row>
    <row r="494" spans="1:7" ht="15.75">
      <c r="A494" s="126"/>
      <c r="B494" s="4">
        <v>2011</v>
      </c>
      <c r="C494" s="129">
        <v>0.2</v>
      </c>
      <c r="D494" s="129">
        <v>0.06</v>
      </c>
      <c r="E494" s="129">
        <v>0.11</v>
      </c>
      <c r="F494" s="129">
        <v>0.03</v>
      </c>
      <c r="G494" s="129">
        <v>0</v>
      </c>
    </row>
    <row r="495" spans="1:7" ht="15.75">
      <c r="A495" s="126"/>
      <c r="B495" s="4">
        <v>2012</v>
      </c>
      <c r="C495" s="129">
        <v>0.2</v>
      </c>
      <c r="D495" s="129">
        <v>0.06</v>
      </c>
      <c r="E495" s="129">
        <v>0.11</v>
      </c>
      <c r="F495" s="129">
        <v>0.03</v>
      </c>
      <c r="G495" s="129">
        <v>0</v>
      </c>
    </row>
    <row r="496" spans="1:7" ht="15.75">
      <c r="A496" s="126"/>
      <c r="B496" s="4">
        <v>2013</v>
      </c>
      <c r="C496" s="129">
        <v>0</v>
      </c>
      <c r="D496" s="129">
        <v>0</v>
      </c>
      <c r="E496" s="129">
        <v>0</v>
      </c>
      <c r="F496" s="129">
        <v>0</v>
      </c>
      <c r="G496" s="129">
        <v>0</v>
      </c>
    </row>
    <row r="497" spans="1:7" ht="15.75">
      <c r="A497" s="126"/>
      <c r="B497" s="4">
        <v>2014</v>
      </c>
      <c r="C497" s="129">
        <v>0</v>
      </c>
      <c r="D497" s="129">
        <v>0</v>
      </c>
      <c r="E497" s="129">
        <v>0</v>
      </c>
      <c r="F497" s="129">
        <v>0</v>
      </c>
      <c r="G497" s="129">
        <v>0</v>
      </c>
    </row>
    <row r="498" spans="1:7" ht="15.75">
      <c r="A498" s="126"/>
      <c r="B498" s="4">
        <v>2015</v>
      </c>
      <c r="C498" s="129">
        <v>0</v>
      </c>
      <c r="D498" s="129">
        <v>0</v>
      </c>
      <c r="E498" s="129">
        <v>0</v>
      </c>
      <c r="F498" s="129">
        <v>0</v>
      </c>
      <c r="G498" s="129">
        <v>0</v>
      </c>
    </row>
    <row r="499" spans="1:7" ht="33.75" customHeight="1">
      <c r="A499" s="10" t="s">
        <v>380</v>
      </c>
      <c r="B499" s="10" t="s">
        <v>383</v>
      </c>
      <c r="C499" s="129">
        <v>0.6</v>
      </c>
      <c r="D499" s="129">
        <v>0.18</v>
      </c>
      <c r="E499" s="129">
        <v>0.33</v>
      </c>
      <c r="F499" s="129">
        <v>0.03</v>
      </c>
      <c r="G499" s="129">
        <v>0.06</v>
      </c>
    </row>
    <row r="500" spans="1:7" ht="15.75">
      <c r="A500" s="126"/>
      <c r="B500" s="4">
        <v>2010</v>
      </c>
      <c r="C500" s="129">
        <v>0.2</v>
      </c>
      <c r="D500" s="129">
        <v>0.06</v>
      </c>
      <c r="E500" s="129">
        <v>0.11</v>
      </c>
      <c r="F500" s="129">
        <v>0.01</v>
      </c>
      <c r="G500" s="129">
        <v>0.02</v>
      </c>
    </row>
    <row r="501" spans="1:7" ht="15.75">
      <c r="A501" s="126"/>
      <c r="B501" s="4">
        <v>2011</v>
      </c>
      <c r="C501" s="129">
        <v>0.2</v>
      </c>
      <c r="D501" s="129">
        <v>0.06</v>
      </c>
      <c r="E501" s="129">
        <v>0.11</v>
      </c>
      <c r="F501" s="129">
        <v>0.01</v>
      </c>
      <c r="G501" s="129">
        <v>0.02</v>
      </c>
    </row>
    <row r="502" spans="1:7" ht="15.75">
      <c r="A502" s="126"/>
      <c r="B502" s="4">
        <v>2012</v>
      </c>
      <c r="C502" s="129">
        <v>0.2</v>
      </c>
      <c r="D502" s="129">
        <v>0.06</v>
      </c>
      <c r="E502" s="129">
        <v>0.11</v>
      </c>
      <c r="F502" s="129">
        <v>0.01</v>
      </c>
      <c r="G502" s="129">
        <v>0.02</v>
      </c>
    </row>
    <row r="503" spans="1:7" ht="15.75">
      <c r="A503" s="126"/>
      <c r="B503" s="4">
        <v>2013</v>
      </c>
      <c r="C503" s="129">
        <v>0</v>
      </c>
      <c r="D503" s="129">
        <v>0</v>
      </c>
      <c r="E503" s="129">
        <v>0</v>
      </c>
      <c r="F503" s="129">
        <v>0</v>
      </c>
      <c r="G503" s="129">
        <v>0</v>
      </c>
    </row>
    <row r="504" spans="1:7" ht="15.75">
      <c r="A504" s="126"/>
      <c r="B504" s="4">
        <v>2014</v>
      </c>
      <c r="C504" s="129">
        <v>0</v>
      </c>
      <c r="D504" s="129">
        <v>0</v>
      </c>
      <c r="E504" s="129">
        <v>0</v>
      </c>
      <c r="F504" s="129">
        <v>0</v>
      </c>
      <c r="G504" s="129">
        <v>0</v>
      </c>
    </row>
    <row r="505" spans="1:7" ht="15.75">
      <c r="A505" s="126"/>
      <c r="B505" s="4">
        <v>2015</v>
      </c>
      <c r="C505" s="129">
        <v>0</v>
      </c>
      <c r="D505" s="129">
        <v>0</v>
      </c>
      <c r="E505" s="129">
        <v>0</v>
      </c>
      <c r="F505" s="129">
        <v>0</v>
      </c>
      <c r="G505" s="129">
        <v>0</v>
      </c>
    </row>
    <row r="506" spans="1:7" ht="63">
      <c r="A506" s="10" t="s">
        <v>381</v>
      </c>
      <c r="B506" s="10" t="s">
        <v>384</v>
      </c>
      <c r="C506" s="129">
        <v>2.038</v>
      </c>
      <c r="D506" s="129">
        <v>1.834</v>
      </c>
      <c r="E506" s="129">
        <v>0.143</v>
      </c>
      <c r="F506" s="129">
        <v>0.121</v>
      </c>
      <c r="G506" s="129">
        <v>0.04</v>
      </c>
    </row>
    <row r="507" spans="1:7" ht="15.75">
      <c r="A507" s="126"/>
      <c r="B507" s="4">
        <v>2010</v>
      </c>
      <c r="C507" s="129">
        <v>2.038</v>
      </c>
      <c r="D507" s="129">
        <v>1.834</v>
      </c>
      <c r="E507" s="129">
        <v>0.143</v>
      </c>
      <c r="F507" s="129">
        <v>0.121</v>
      </c>
      <c r="G507" s="129">
        <v>0.04</v>
      </c>
    </row>
    <row r="508" spans="1:7" ht="15.75">
      <c r="A508" s="126"/>
      <c r="B508" s="4">
        <v>2011</v>
      </c>
      <c r="C508" s="129">
        <v>0</v>
      </c>
      <c r="D508" s="129">
        <v>0</v>
      </c>
      <c r="E508" s="129">
        <v>0</v>
      </c>
      <c r="F508" s="129">
        <v>0</v>
      </c>
      <c r="G508" s="129">
        <v>0</v>
      </c>
    </row>
    <row r="509" spans="1:7" ht="15.75">
      <c r="A509" s="126"/>
      <c r="B509" s="4">
        <v>2012</v>
      </c>
      <c r="C509" s="129">
        <v>0</v>
      </c>
      <c r="D509" s="129">
        <v>0</v>
      </c>
      <c r="E509" s="129">
        <v>0</v>
      </c>
      <c r="F509" s="129">
        <v>0</v>
      </c>
      <c r="G509" s="129">
        <v>0</v>
      </c>
    </row>
    <row r="510" spans="1:7" ht="15.75">
      <c r="A510" s="126"/>
      <c r="B510" s="4">
        <v>2013</v>
      </c>
      <c r="C510" s="129">
        <v>0</v>
      </c>
      <c r="D510" s="129">
        <v>0</v>
      </c>
      <c r="E510" s="129">
        <v>0</v>
      </c>
      <c r="F510" s="129">
        <v>0</v>
      </c>
      <c r="G510" s="129">
        <v>0</v>
      </c>
    </row>
    <row r="511" spans="1:7" ht="15.75">
      <c r="A511" s="126"/>
      <c r="B511" s="4">
        <v>2014</v>
      </c>
      <c r="C511" s="129">
        <v>0</v>
      </c>
      <c r="D511" s="129">
        <v>0</v>
      </c>
      <c r="E511" s="129">
        <v>0</v>
      </c>
      <c r="F511" s="129">
        <v>0</v>
      </c>
      <c r="G511" s="129">
        <v>0</v>
      </c>
    </row>
    <row r="512" spans="1:7" ht="15.75">
      <c r="A512" s="126"/>
      <c r="B512" s="4">
        <v>2015</v>
      </c>
      <c r="C512" s="129">
        <v>0</v>
      </c>
      <c r="D512" s="129">
        <v>0</v>
      </c>
      <c r="E512" s="129">
        <v>0</v>
      </c>
      <c r="F512" s="129">
        <v>0</v>
      </c>
      <c r="G512" s="129">
        <v>0</v>
      </c>
    </row>
    <row r="513" spans="1:7" ht="90.75" customHeight="1">
      <c r="A513" s="126" t="s">
        <v>367</v>
      </c>
      <c r="B513" s="6" t="s">
        <v>364</v>
      </c>
      <c r="C513" s="160">
        <v>1.609</v>
      </c>
      <c r="D513" s="160">
        <v>1.153</v>
      </c>
      <c r="E513" s="160">
        <v>0.413</v>
      </c>
      <c r="F513" s="160">
        <v>0.042</v>
      </c>
      <c r="G513" s="160">
        <v>0</v>
      </c>
    </row>
    <row r="514" spans="1:7" ht="15.75">
      <c r="A514" s="126"/>
      <c r="B514" s="4">
        <v>2010</v>
      </c>
      <c r="C514" s="130">
        <v>0.591</v>
      </c>
      <c r="D514" s="130">
        <v>0.43</v>
      </c>
      <c r="E514" s="130">
        <v>0.146</v>
      </c>
      <c r="F514" s="130">
        <v>0.014</v>
      </c>
      <c r="G514" s="130">
        <v>0</v>
      </c>
    </row>
    <row r="515" spans="1:7" ht="15.75">
      <c r="A515" s="126"/>
      <c r="B515" s="4">
        <v>2011</v>
      </c>
      <c r="C515" s="130">
        <v>0.509</v>
      </c>
      <c r="D515" s="130">
        <v>0.361</v>
      </c>
      <c r="E515" s="130">
        <v>0.133</v>
      </c>
      <c r="F515" s="130">
        <v>0.014</v>
      </c>
      <c r="G515" s="130">
        <v>0</v>
      </c>
    </row>
    <row r="516" spans="1:7" ht="15.75">
      <c r="A516" s="126"/>
      <c r="B516" s="4">
        <v>2012</v>
      </c>
      <c r="C516" s="130">
        <v>0.509</v>
      </c>
      <c r="D516" s="130">
        <v>0.361</v>
      </c>
      <c r="E516" s="130">
        <v>0.133</v>
      </c>
      <c r="F516" s="130">
        <v>0.014</v>
      </c>
      <c r="G516" s="130">
        <v>0</v>
      </c>
    </row>
    <row r="517" spans="1:7" ht="15.75">
      <c r="A517" s="126"/>
      <c r="B517" s="4">
        <v>2013</v>
      </c>
      <c r="C517" s="130">
        <v>0</v>
      </c>
      <c r="D517" s="130">
        <v>0</v>
      </c>
      <c r="E517" s="130">
        <v>0</v>
      </c>
      <c r="F517" s="130">
        <v>0</v>
      </c>
      <c r="G517" s="130">
        <v>0</v>
      </c>
    </row>
    <row r="518" spans="1:7" ht="15.75">
      <c r="A518" s="126"/>
      <c r="B518" s="4">
        <v>2014</v>
      </c>
      <c r="C518" s="130">
        <v>0</v>
      </c>
      <c r="D518" s="130">
        <v>0</v>
      </c>
      <c r="E518" s="130">
        <v>0</v>
      </c>
      <c r="F518" s="130">
        <v>0</v>
      </c>
      <c r="G518" s="130">
        <v>0</v>
      </c>
    </row>
    <row r="519" spans="1:7" ht="15.75">
      <c r="A519" s="126"/>
      <c r="B519" s="4">
        <v>2015</v>
      </c>
      <c r="C519" s="130">
        <v>0</v>
      </c>
      <c r="D519" s="130">
        <v>0</v>
      </c>
      <c r="E519" s="130">
        <v>0</v>
      </c>
      <c r="F519" s="130">
        <v>0</v>
      </c>
      <c r="G519" s="130">
        <v>0</v>
      </c>
    </row>
    <row r="520" spans="1:7" ht="78.75">
      <c r="A520" s="10" t="s">
        <v>391</v>
      </c>
      <c r="B520" s="10" t="s">
        <v>385</v>
      </c>
      <c r="C520" s="130">
        <v>1.275</v>
      </c>
      <c r="D520" s="130">
        <v>1.084</v>
      </c>
      <c r="E520" s="130">
        <v>0.191</v>
      </c>
      <c r="F520" s="130">
        <v>0</v>
      </c>
      <c r="G520" s="130">
        <v>0</v>
      </c>
    </row>
    <row r="521" spans="1:7" ht="15.75">
      <c r="A521" s="126"/>
      <c r="B521" s="4">
        <v>2010</v>
      </c>
      <c r="C521" s="130">
        <v>0.425</v>
      </c>
      <c r="D521" s="130">
        <v>0.361</v>
      </c>
      <c r="E521" s="130">
        <v>0.064</v>
      </c>
      <c r="F521" s="130">
        <v>0</v>
      </c>
      <c r="G521" s="130">
        <v>0</v>
      </c>
    </row>
    <row r="522" spans="1:7" ht="15.75">
      <c r="A522" s="126"/>
      <c r="B522" s="4">
        <v>2011</v>
      </c>
      <c r="C522" s="130">
        <v>0.425</v>
      </c>
      <c r="D522" s="130">
        <v>0.361</v>
      </c>
      <c r="E522" s="130">
        <v>0.064</v>
      </c>
      <c r="F522" s="130">
        <v>0</v>
      </c>
      <c r="G522" s="130">
        <v>0</v>
      </c>
    </row>
    <row r="523" spans="1:7" ht="15.75">
      <c r="A523" s="126"/>
      <c r="B523" s="4">
        <v>2012</v>
      </c>
      <c r="C523" s="130">
        <v>0.425</v>
      </c>
      <c r="D523" s="130">
        <v>0.362</v>
      </c>
      <c r="E523" s="130">
        <v>0.063</v>
      </c>
      <c r="F523" s="130">
        <v>0</v>
      </c>
      <c r="G523" s="130">
        <v>0</v>
      </c>
    </row>
    <row r="524" spans="1:7" ht="15.75">
      <c r="A524" s="126"/>
      <c r="B524" s="4">
        <v>2013</v>
      </c>
      <c r="C524" s="130">
        <v>0</v>
      </c>
      <c r="D524" s="130">
        <v>0</v>
      </c>
      <c r="E524" s="130">
        <v>0</v>
      </c>
      <c r="F524" s="130">
        <v>0</v>
      </c>
      <c r="G524" s="130">
        <v>0</v>
      </c>
    </row>
    <row r="525" spans="1:7" ht="15.75">
      <c r="A525" s="126"/>
      <c r="B525" s="4">
        <v>2014</v>
      </c>
      <c r="C525" s="130">
        <v>0</v>
      </c>
      <c r="D525" s="130">
        <v>0</v>
      </c>
      <c r="E525" s="130">
        <v>0</v>
      </c>
      <c r="F525" s="130">
        <v>0</v>
      </c>
      <c r="G525" s="130">
        <v>0</v>
      </c>
    </row>
    <row r="526" spans="1:7" ht="15.75">
      <c r="A526" s="126"/>
      <c r="B526" s="4">
        <v>2015</v>
      </c>
      <c r="C526" s="130">
        <v>0</v>
      </c>
      <c r="D526" s="130">
        <v>0</v>
      </c>
      <c r="E526" s="130">
        <v>0</v>
      </c>
      <c r="F526" s="130">
        <v>0</v>
      </c>
      <c r="G526" s="130">
        <v>0</v>
      </c>
    </row>
    <row r="527" spans="1:7" ht="63">
      <c r="A527" s="10" t="s">
        <v>392</v>
      </c>
      <c r="B527" s="10" t="s">
        <v>386</v>
      </c>
      <c r="C527" s="130">
        <v>0.082</v>
      </c>
      <c r="D527" s="130">
        <v>0.07</v>
      </c>
      <c r="E527" s="130">
        <v>0.012</v>
      </c>
      <c r="F527" s="130">
        <v>0</v>
      </c>
      <c r="G527" s="130">
        <v>0</v>
      </c>
    </row>
    <row r="528" spans="1:7" ht="15.75">
      <c r="A528" s="126"/>
      <c r="B528" s="4">
        <v>2010</v>
      </c>
      <c r="C528" s="130">
        <v>0.082</v>
      </c>
      <c r="D528" s="130">
        <v>0.07</v>
      </c>
      <c r="E528" s="130">
        <v>0.012</v>
      </c>
      <c r="F528" s="130">
        <v>0</v>
      </c>
      <c r="G528" s="130">
        <v>0</v>
      </c>
    </row>
    <row r="529" spans="1:7" ht="15.75">
      <c r="A529" s="126"/>
      <c r="B529" s="4">
        <v>2011</v>
      </c>
      <c r="C529" s="130">
        <v>0</v>
      </c>
      <c r="D529" s="130">
        <v>0</v>
      </c>
      <c r="E529" s="130">
        <v>0</v>
      </c>
      <c r="F529" s="130">
        <v>0</v>
      </c>
      <c r="G529" s="130">
        <v>0</v>
      </c>
    </row>
    <row r="530" spans="1:7" ht="15.75">
      <c r="A530" s="126"/>
      <c r="B530" s="4">
        <v>2012</v>
      </c>
      <c r="C530" s="130">
        <v>0</v>
      </c>
      <c r="D530" s="130">
        <v>0</v>
      </c>
      <c r="E530" s="130">
        <v>0</v>
      </c>
      <c r="F530" s="130">
        <v>0</v>
      </c>
      <c r="G530" s="130">
        <v>0</v>
      </c>
    </row>
    <row r="531" spans="1:7" ht="15.75">
      <c r="A531" s="126"/>
      <c r="B531" s="4">
        <v>2013</v>
      </c>
      <c r="C531" s="130">
        <v>0</v>
      </c>
      <c r="D531" s="130">
        <v>0</v>
      </c>
      <c r="E531" s="130">
        <v>0</v>
      </c>
      <c r="F531" s="130">
        <v>0</v>
      </c>
      <c r="G531" s="130">
        <v>0</v>
      </c>
    </row>
    <row r="532" spans="1:7" ht="15.75">
      <c r="A532" s="126"/>
      <c r="B532" s="4">
        <v>2014</v>
      </c>
      <c r="C532" s="130">
        <v>0</v>
      </c>
      <c r="D532" s="130">
        <v>0</v>
      </c>
      <c r="E532" s="130">
        <v>0</v>
      </c>
      <c r="F532" s="130">
        <v>0</v>
      </c>
      <c r="G532" s="130">
        <v>0</v>
      </c>
    </row>
    <row r="533" spans="1:7" ht="15.75">
      <c r="A533" s="126"/>
      <c r="B533" s="4">
        <v>2015</v>
      </c>
      <c r="C533" s="130">
        <v>0</v>
      </c>
      <c r="D533" s="130">
        <v>0</v>
      </c>
      <c r="E533" s="130">
        <v>0</v>
      </c>
      <c r="F533" s="130">
        <v>0</v>
      </c>
      <c r="G533" s="130">
        <v>0</v>
      </c>
    </row>
    <row r="534" spans="1:7" ht="78.75">
      <c r="A534" s="10" t="s">
        <v>393</v>
      </c>
      <c r="B534" s="10" t="s">
        <v>387</v>
      </c>
      <c r="C534" s="130">
        <v>0.054</v>
      </c>
      <c r="D534" s="130">
        <v>0.046</v>
      </c>
      <c r="E534" s="130">
        <v>0.008</v>
      </c>
      <c r="F534" s="130">
        <v>0</v>
      </c>
      <c r="G534" s="130">
        <v>0</v>
      </c>
    </row>
    <row r="535" spans="1:7" ht="15.75">
      <c r="A535" s="126"/>
      <c r="B535" s="4">
        <v>2010</v>
      </c>
      <c r="C535" s="130">
        <v>0.018</v>
      </c>
      <c r="D535" s="130">
        <v>0.015</v>
      </c>
      <c r="E535" s="130">
        <v>0.002</v>
      </c>
      <c r="F535" s="130">
        <v>0</v>
      </c>
      <c r="G535" s="130">
        <v>0</v>
      </c>
    </row>
    <row r="536" spans="1:7" ht="15.75">
      <c r="A536" s="126"/>
      <c r="B536" s="4">
        <v>2011</v>
      </c>
      <c r="C536" s="130">
        <v>0.018</v>
      </c>
      <c r="D536" s="130">
        <v>0.015</v>
      </c>
      <c r="E536" s="130">
        <v>0.003</v>
      </c>
      <c r="F536" s="130">
        <v>0</v>
      </c>
      <c r="G536" s="130">
        <v>0</v>
      </c>
    </row>
    <row r="537" spans="1:7" ht="15.75">
      <c r="A537" s="126"/>
      <c r="B537" s="4">
        <v>2012</v>
      </c>
      <c r="C537" s="130">
        <v>0.018</v>
      </c>
      <c r="D537" s="130">
        <v>0.016</v>
      </c>
      <c r="E537" s="130">
        <v>0.003</v>
      </c>
      <c r="F537" s="130">
        <v>0</v>
      </c>
      <c r="G537" s="130">
        <v>0</v>
      </c>
    </row>
    <row r="538" spans="1:7" ht="15.75">
      <c r="A538" s="126"/>
      <c r="B538" s="4">
        <v>2013</v>
      </c>
      <c r="C538" s="130">
        <v>0</v>
      </c>
      <c r="D538" s="130">
        <v>0</v>
      </c>
      <c r="E538" s="130">
        <v>0</v>
      </c>
      <c r="F538" s="130">
        <v>0</v>
      </c>
      <c r="G538" s="130">
        <v>0</v>
      </c>
    </row>
    <row r="539" spans="1:7" ht="15.75">
      <c r="A539" s="126"/>
      <c r="B539" s="4">
        <v>2014</v>
      </c>
      <c r="C539" s="130">
        <v>0</v>
      </c>
      <c r="D539" s="130">
        <v>0</v>
      </c>
      <c r="E539" s="130">
        <v>0</v>
      </c>
      <c r="F539" s="130">
        <v>0</v>
      </c>
      <c r="G539" s="130">
        <v>0</v>
      </c>
    </row>
    <row r="540" spans="1:7" ht="15.75">
      <c r="A540" s="126"/>
      <c r="B540" s="4">
        <v>2015</v>
      </c>
      <c r="C540" s="130">
        <v>0</v>
      </c>
      <c r="D540" s="130">
        <v>0</v>
      </c>
      <c r="E540" s="130">
        <v>0</v>
      </c>
      <c r="F540" s="130">
        <v>0</v>
      </c>
      <c r="G540" s="130">
        <v>0</v>
      </c>
    </row>
    <row r="541" spans="1:7" ht="63">
      <c r="A541" s="10" t="s">
        <v>394</v>
      </c>
      <c r="B541" s="10" t="s">
        <v>388</v>
      </c>
      <c r="C541" s="130">
        <v>0.099</v>
      </c>
      <c r="D541" s="130">
        <v>0.084</v>
      </c>
      <c r="E541" s="130">
        <v>0.015</v>
      </c>
      <c r="F541" s="130">
        <v>0</v>
      </c>
      <c r="G541" s="130">
        <v>0</v>
      </c>
    </row>
    <row r="542" spans="1:7" ht="15.75">
      <c r="A542" s="126"/>
      <c r="B542" s="4">
        <v>2010</v>
      </c>
      <c r="C542" s="130">
        <v>0.033</v>
      </c>
      <c r="D542" s="130">
        <v>0.028</v>
      </c>
      <c r="E542" s="130">
        <v>0.005</v>
      </c>
      <c r="F542" s="130">
        <v>0</v>
      </c>
      <c r="G542" s="130">
        <v>0</v>
      </c>
    </row>
    <row r="543" spans="1:7" ht="15.75">
      <c r="A543" s="126"/>
      <c r="B543" s="4">
        <v>2011</v>
      </c>
      <c r="C543" s="130">
        <v>0.033</v>
      </c>
      <c r="D543" s="130">
        <v>0.028</v>
      </c>
      <c r="E543" s="130">
        <v>0.005</v>
      </c>
      <c r="F543" s="130">
        <v>0</v>
      </c>
      <c r="G543" s="130">
        <v>0</v>
      </c>
    </row>
    <row r="544" spans="1:7" ht="15.75">
      <c r="A544" s="126"/>
      <c r="B544" s="4">
        <v>2012</v>
      </c>
      <c r="C544" s="130">
        <v>0.033</v>
      </c>
      <c r="D544" s="130">
        <v>0.028</v>
      </c>
      <c r="E544" s="130">
        <v>0.005</v>
      </c>
      <c r="F544" s="130">
        <v>0</v>
      </c>
      <c r="G544" s="130">
        <v>0</v>
      </c>
    </row>
    <row r="545" spans="1:7" ht="15.75">
      <c r="A545" s="126"/>
      <c r="B545" s="4">
        <v>2013</v>
      </c>
      <c r="C545" s="130">
        <v>0</v>
      </c>
      <c r="D545" s="130">
        <v>0</v>
      </c>
      <c r="E545" s="130">
        <v>0</v>
      </c>
      <c r="F545" s="130">
        <v>0</v>
      </c>
      <c r="G545" s="130">
        <v>0</v>
      </c>
    </row>
    <row r="546" spans="1:7" ht="15.75">
      <c r="A546" s="126"/>
      <c r="B546" s="4">
        <v>2014</v>
      </c>
      <c r="C546" s="130">
        <v>0</v>
      </c>
      <c r="D546" s="130">
        <v>0</v>
      </c>
      <c r="E546" s="130">
        <v>0</v>
      </c>
      <c r="F546" s="130">
        <v>0</v>
      </c>
      <c r="G546" s="130">
        <v>0</v>
      </c>
    </row>
    <row r="547" spans="1:7" ht="15.75">
      <c r="A547" s="126"/>
      <c r="B547" s="4">
        <v>2015</v>
      </c>
      <c r="C547" s="130">
        <v>0</v>
      </c>
      <c r="D547" s="130">
        <v>0</v>
      </c>
      <c r="E547" s="130">
        <v>0</v>
      </c>
      <c r="F547" s="130">
        <v>0</v>
      </c>
      <c r="G547" s="130">
        <v>0</v>
      </c>
    </row>
    <row r="548" spans="1:7" ht="63">
      <c r="A548" s="10" t="s">
        <v>395</v>
      </c>
      <c r="B548" s="10" t="s">
        <v>389</v>
      </c>
      <c r="C548" s="130">
        <v>0.063</v>
      </c>
      <c r="D548" s="130">
        <v>0.051</v>
      </c>
      <c r="E548" s="130">
        <v>0.013</v>
      </c>
      <c r="F548" s="130">
        <v>0</v>
      </c>
      <c r="G548" s="130">
        <v>0</v>
      </c>
    </row>
    <row r="549" spans="1:7" ht="15.75">
      <c r="A549" s="126"/>
      <c r="B549" s="4">
        <v>2010</v>
      </c>
      <c r="C549" s="130">
        <v>0.021</v>
      </c>
      <c r="D549" s="130">
        <v>0.017</v>
      </c>
      <c r="E549" s="130">
        <v>0.004</v>
      </c>
      <c r="F549" s="130">
        <v>0</v>
      </c>
      <c r="G549" s="130">
        <v>0</v>
      </c>
    </row>
    <row r="550" spans="1:7" ht="15.75">
      <c r="A550" s="126"/>
      <c r="B550" s="4">
        <v>2011</v>
      </c>
      <c r="C550" s="130">
        <v>0.021</v>
      </c>
      <c r="D550" s="130">
        <v>0.017</v>
      </c>
      <c r="E550" s="130">
        <v>0.004</v>
      </c>
      <c r="F550" s="130">
        <v>0</v>
      </c>
      <c r="G550" s="130">
        <v>0</v>
      </c>
    </row>
    <row r="551" spans="1:7" ht="15.75">
      <c r="A551" s="126"/>
      <c r="B551" s="4">
        <v>2012</v>
      </c>
      <c r="C551" s="130">
        <v>0.021</v>
      </c>
      <c r="D551" s="130">
        <v>0.017</v>
      </c>
      <c r="E551" s="130">
        <v>0.005</v>
      </c>
      <c r="F551" s="130">
        <v>0</v>
      </c>
      <c r="G551" s="130">
        <v>0</v>
      </c>
    </row>
    <row r="552" spans="1:7" ht="15.75">
      <c r="A552" s="126"/>
      <c r="B552" s="4">
        <v>2013</v>
      </c>
      <c r="C552" s="130">
        <v>0</v>
      </c>
      <c r="D552" s="130">
        <v>0</v>
      </c>
      <c r="E552" s="130">
        <v>0</v>
      </c>
      <c r="F552" s="130">
        <v>0</v>
      </c>
      <c r="G552" s="130">
        <v>0</v>
      </c>
    </row>
    <row r="553" spans="1:7" ht="15.75">
      <c r="A553" s="126"/>
      <c r="B553" s="4">
        <v>2014</v>
      </c>
      <c r="C553" s="130">
        <v>0</v>
      </c>
      <c r="D553" s="130">
        <v>0</v>
      </c>
      <c r="E553" s="130">
        <v>0</v>
      </c>
      <c r="F553" s="130">
        <v>0</v>
      </c>
      <c r="G553" s="130">
        <v>0</v>
      </c>
    </row>
    <row r="554" spans="1:7" ht="15.75">
      <c r="A554" s="126"/>
      <c r="B554" s="4">
        <v>2015</v>
      </c>
      <c r="C554" s="130">
        <v>0</v>
      </c>
      <c r="D554" s="130">
        <v>0</v>
      </c>
      <c r="E554" s="130">
        <v>0</v>
      </c>
      <c r="F554" s="130">
        <v>0</v>
      </c>
      <c r="G554" s="130">
        <v>0</v>
      </c>
    </row>
    <row r="555" spans="1:7" ht="63">
      <c r="A555" s="10" t="s">
        <v>396</v>
      </c>
      <c r="B555" s="10" t="s">
        <v>390</v>
      </c>
      <c r="C555" s="130">
        <v>0.036</v>
      </c>
      <c r="D555" s="130">
        <v>0.029</v>
      </c>
      <c r="E555" s="130">
        <v>0</v>
      </c>
      <c r="F555" s="130">
        <v>0</v>
      </c>
      <c r="G555" s="130">
        <v>0</v>
      </c>
    </row>
    <row r="556" spans="1:7" ht="15.75">
      <c r="A556" s="126"/>
      <c r="B556" s="4">
        <v>2010</v>
      </c>
      <c r="C556" s="130">
        <v>0.012</v>
      </c>
      <c r="D556" s="130">
        <v>0.009</v>
      </c>
      <c r="E556" s="130">
        <v>0</v>
      </c>
      <c r="F556" s="130">
        <v>0</v>
      </c>
      <c r="G556" s="130">
        <v>0</v>
      </c>
    </row>
    <row r="557" spans="1:7" ht="15.75">
      <c r="A557" s="126"/>
      <c r="B557" s="4">
        <v>2011</v>
      </c>
      <c r="C557" s="130">
        <v>0.012</v>
      </c>
      <c r="D557" s="130">
        <v>0.01</v>
      </c>
      <c r="E557" s="130">
        <v>0</v>
      </c>
      <c r="F557" s="130">
        <v>0</v>
      </c>
      <c r="G557" s="130">
        <v>0</v>
      </c>
    </row>
    <row r="558" spans="1:7" ht="15.75">
      <c r="A558" s="126"/>
      <c r="B558" s="4">
        <v>2012</v>
      </c>
      <c r="C558" s="130">
        <v>0.012</v>
      </c>
      <c r="D558" s="130">
        <v>0.01</v>
      </c>
      <c r="E558" s="130">
        <v>0</v>
      </c>
      <c r="F558" s="130">
        <v>0</v>
      </c>
      <c r="G558" s="130">
        <v>0</v>
      </c>
    </row>
    <row r="559" spans="1:7" ht="15.75">
      <c r="A559" s="126"/>
      <c r="B559" s="4">
        <v>2013</v>
      </c>
      <c r="C559" s="130">
        <v>0</v>
      </c>
      <c r="D559" s="130">
        <v>0</v>
      </c>
      <c r="E559" s="130">
        <v>0</v>
      </c>
      <c r="F559" s="130">
        <v>0</v>
      </c>
      <c r="G559" s="130">
        <v>0</v>
      </c>
    </row>
    <row r="560" spans="1:7" ht="15.75">
      <c r="A560" s="126"/>
      <c r="B560" s="4">
        <v>2014</v>
      </c>
      <c r="C560" s="130">
        <v>0</v>
      </c>
      <c r="D560" s="130">
        <v>0</v>
      </c>
      <c r="E560" s="130">
        <v>0</v>
      </c>
      <c r="F560" s="130">
        <v>0</v>
      </c>
      <c r="G560" s="130">
        <v>0</v>
      </c>
    </row>
    <row r="561" spans="1:7" ht="15.75">
      <c r="A561" s="126"/>
      <c r="B561" s="4">
        <v>2015</v>
      </c>
      <c r="C561" s="130">
        <v>0</v>
      </c>
      <c r="D561" s="130">
        <v>0</v>
      </c>
      <c r="E561" s="130">
        <v>0</v>
      </c>
      <c r="F561" s="130">
        <v>0</v>
      </c>
      <c r="G561" s="130">
        <v>0</v>
      </c>
    </row>
    <row r="562" spans="1:7" ht="142.5" customHeight="1">
      <c r="A562" s="126" t="s">
        <v>368</v>
      </c>
      <c r="B562" s="6" t="s">
        <v>365</v>
      </c>
      <c r="C562" s="160">
        <v>6.936</v>
      </c>
      <c r="D562" s="160">
        <v>5.896</v>
      </c>
      <c r="E562" s="160">
        <v>1.039</v>
      </c>
      <c r="F562" s="160">
        <v>0</v>
      </c>
      <c r="G562" s="160">
        <v>0</v>
      </c>
    </row>
    <row r="563" spans="1:7" ht="15.75">
      <c r="A563" s="128"/>
      <c r="B563" s="4">
        <v>2010</v>
      </c>
      <c r="C563" s="130">
        <v>2.312</v>
      </c>
      <c r="D563" s="130">
        <v>1.965</v>
      </c>
      <c r="E563" s="130">
        <v>0.347</v>
      </c>
      <c r="F563" s="130">
        <v>0</v>
      </c>
      <c r="G563" s="130">
        <v>0</v>
      </c>
    </row>
    <row r="564" spans="1:7" ht="15.75">
      <c r="A564" s="128"/>
      <c r="B564" s="4">
        <v>2011</v>
      </c>
      <c r="C564" s="130">
        <v>2.312</v>
      </c>
      <c r="D564" s="130">
        <v>1.965</v>
      </c>
      <c r="E564" s="130">
        <v>0.346</v>
      </c>
      <c r="F564" s="130">
        <v>0</v>
      </c>
      <c r="G564" s="130">
        <v>0</v>
      </c>
    </row>
    <row r="565" spans="1:7" ht="15.75">
      <c r="A565" s="128"/>
      <c r="B565" s="4">
        <v>2012</v>
      </c>
      <c r="C565" s="130">
        <v>2.312</v>
      </c>
      <c r="D565" s="130">
        <v>1.965</v>
      </c>
      <c r="E565" s="130">
        <v>0.346</v>
      </c>
      <c r="F565" s="130">
        <v>0</v>
      </c>
      <c r="G565" s="130">
        <v>0</v>
      </c>
    </row>
    <row r="566" spans="1:7" ht="15.75">
      <c r="A566" s="128"/>
      <c r="B566" s="4">
        <v>2013</v>
      </c>
      <c r="C566" s="130">
        <v>0</v>
      </c>
      <c r="D566" s="130">
        <v>0</v>
      </c>
      <c r="E566" s="130">
        <v>0</v>
      </c>
      <c r="F566" s="130">
        <v>0</v>
      </c>
      <c r="G566" s="130">
        <v>0</v>
      </c>
    </row>
    <row r="567" spans="1:7" ht="15.75">
      <c r="A567" s="128"/>
      <c r="B567" s="4">
        <v>2014</v>
      </c>
      <c r="C567" s="130">
        <v>0</v>
      </c>
      <c r="D567" s="130">
        <v>0</v>
      </c>
      <c r="E567" s="130">
        <v>0</v>
      </c>
      <c r="F567" s="130">
        <v>0</v>
      </c>
      <c r="G567" s="130">
        <v>0</v>
      </c>
    </row>
    <row r="568" spans="1:7" ht="15.75">
      <c r="A568" s="128"/>
      <c r="B568" s="4">
        <v>2015</v>
      </c>
      <c r="C568" s="130">
        <v>0</v>
      </c>
      <c r="D568" s="130">
        <v>0</v>
      </c>
      <c r="E568" s="130">
        <v>0</v>
      </c>
      <c r="F568" s="130">
        <v>0</v>
      </c>
      <c r="G568" s="130">
        <v>0</v>
      </c>
    </row>
    <row r="569" spans="1:7" ht="63">
      <c r="A569" s="10" t="s">
        <v>400</v>
      </c>
      <c r="B569" s="10" t="s">
        <v>398</v>
      </c>
      <c r="C569" s="130">
        <v>3.786</v>
      </c>
      <c r="D569" s="130">
        <v>3.219</v>
      </c>
      <c r="E569" s="130">
        <v>0.567</v>
      </c>
      <c r="F569" s="130">
        <v>0</v>
      </c>
      <c r="G569" s="130">
        <v>0</v>
      </c>
    </row>
    <row r="570" spans="1:7" ht="15.75">
      <c r="A570" s="128"/>
      <c r="B570" s="4">
        <v>2010</v>
      </c>
      <c r="C570" s="130">
        <v>1.262</v>
      </c>
      <c r="D570" s="130">
        <v>1.073</v>
      </c>
      <c r="E570" s="130">
        <v>0.189</v>
      </c>
      <c r="F570" s="130">
        <v>0</v>
      </c>
      <c r="G570" s="130">
        <v>0</v>
      </c>
    </row>
    <row r="571" spans="1:7" ht="15.75">
      <c r="A571" s="128"/>
      <c r="B571" s="4">
        <v>2011</v>
      </c>
      <c r="C571" s="130">
        <v>1.262</v>
      </c>
      <c r="D571" s="130">
        <v>1.073</v>
      </c>
      <c r="E571" s="130">
        <v>0.189</v>
      </c>
      <c r="F571" s="130">
        <v>0</v>
      </c>
      <c r="G571" s="130">
        <v>0</v>
      </c>
    </row>
    <row r="572" spans="1:7" ht="15.75">
      <c r="A572" s="128"/>
      <c r="B572" s="4">
        <v>2012</v>
      </c>
      <c r="C572" s="130">
        <v>1.262</v>
      </c>
      <c r="D572" s="130">
        <v>1.073</v>
      </c>
      <c r="E572" s="130">
        <v>0.189</v>
      </c>
      <c r="F572" s="130">
        <v>0</v>
      </c>
      <c r="G572" s="130">
        <v>0</v>
      </c>
    </row>
    <row r="573" spans="1:7" ht="15.75">
      <c r="A573" s="128"/>
      <c r="B573" s="4">
        <v>2013</v>
      </c>
      <c r="C573" s="130">
        <v>0</v>
      </c>
      <c r="D573" s="130">
        <v>0</v>
      </c>
      <c r="E573" s="130">
        <v>0</v>
      </c>
      <c r="F573" s="130">
        <v>0</v>
      </c>
      <c r="G573" s="130">
        <v>0</v>
      </c>
    </row>
    <row r="574" spans="1:7" ht="15.75">
      <c r="A574" s="128"/>
      <c r="B574" s="4">
        <v>2014</v>
      </c>
      <c r="C574" s="130">
        <v>0</v>
      </c>
      <c r="D574" s="130">
        <v>0</v>
      </c>
      <c r="E574" s="130">
        <v>0</v>
      </c>
      <c r="F574" s="130">
        <v>0</v>
      </c>
      <c r="G574" s="130">
        <v>0</v>
      </c>
    </row>
    <row r="575" spans="1:7" ht="15.75">
      <c r="A575" s="128"/>
      <c r="B575" s="4">
        <v>2015</v>
      </c>
      <c r="C575" s="130">
        <v>0</v>
      </c>
      <c r="D575" s="130">
        <v>0</v>
      </c>
      <c r="E575" s="130">
        <v>0</v>
      </c>
      <c r="F575" s="130">
        <v>0</v>
      </c>
      <c r="G575" s="130">
        <v>0</v>
      </c>
    </row>
    <row r="576" spans="1:7" ht="78.75">
      <c r="A576" s="10" t="s">
        <v>401</v>
      </c>
      <c r="B576" s="10" t="s">
        <v>399</v>
      </c>
      <c r="C576" s="130">
        <v>3.15</v>
      </c>
      <c r="D576" s="130">
        <v>2.678</v>
      </c>
      <c r="E576" s="130">
        <v>0.473</v>
      </c>
      <c r="F576" s="130">
        <v>0</v>
      </c>
      <c r="G576" s="130">
        <v>0</v>
      </c>
    </row>
    <row r="577" spans="1:7" ht="15.75">
      <c r="A577" s="128"/>
      <c r="B577" s="4">
        <v>2010</v>
      </c>
      <c r="C577" s="130">
        <v>1.05</v>
      </c>
      <c r="D577" s="130">
        <v>0.892</v>
      </c>
      <c r="E577" s="130">
        <v>0.157</v>
      </c>
      <c r="F577" s="130">
        <v>0</v>
      </c>
      <c r="G577" s="130">
        <v>0</v>
      </c>
    </row>
    <row r="578" spans="1:7" ht="15.75">
      <c r="A578" s="128"/>
      <c r="B578" s="4">
        <v>2011</v>
      </c>
      <c r="C578" s="130">
        <v>1.05</v>
      </c>
      <c r="D578" s="130">
        <v>0.893</v>
      </c>
      <c r="E578" s="130">
        <v>0.158</v>
      </c>
      <c r="F578" s="130">
        <v>0</v>
      </c>
      <c r="G578" s="130">
        <v>0</v>
      </c>
    </row>
    <row r="579" spans="1:7" ht="15.75">
      <c r="A579" s="128"/>
      <c r="B579" s="4">
        <v>2012</v>
      </c>
      <c r="C579" s="130">
        <v>1.05</v>
      </c>
      <c r="D579" s="130">
        <v>0.893</v>
      </c>
      <c r="E579" s="130">
        <v>0.158</v>
      </c>
      <c r="F579" s="130">
        <v>0</v>
      </c>
      <c r="G579" s="130">
        <v>0</v>
      </c>
    </row>
    <row r="580" spans="1:7" ht="15.75">
      <c r="A580" s="128"/>
      <c r="B580" s="4">
        <v>2013</v>
      </c>
      <c r="C580" s="130">
        <v>0</v>
      </c>
      <c r="D580" s="130">
        <v>0</v>
      </c>
      <c r="E580" s="130">
        <v>0</v>
      </c>
      <c r="F580" s="130">
        <v>0</v>
      </c>
      <c r="G580" s="130">
        <v>0</v>
      </c>
    </row>
    <row r="581" spans="1:7" ht="15.75">
      <c r="A581" s="128"/>
      <c r="B581" s="4">
        <v>2014</v>
      </c>
      <c r="C581" s="130">
        <v>0</v>
      </c>
      <c r="D581" s="130">
        <v>0</v>
      </c>
      <c r="E581" s="130">
        <v>0</v>
      </c>
      <c r="F581" s="130">
        <v>0</v>
      </c>
      <c r="G581" s="130">
        <v>0</v>
      </c>
    </row>
    <row r="582" spans="1:7" ht="15.75">
      <c r="A582" s="128"/>
      <c r="B582" s="4">
        <v>2015</v>
      </c>
      <c r="C582" s="130">
        <v>0</v>
      </c>
      <c r="D582" s="130">
        <v>0</v>
      </c>
      <c r="E582" s="130">
        <v>0</v>
      </c>
      <c r="F582" s="130">
        <v>0</v>
      </c>
      <c r="G582" s="130">
        <v>0</v>
      </c>
    </row>
    <row r="583" spans="1:7" ht="56.25">
      <c r="A583" s="11" t="s">
        <v>336</v>
      </c>
      <c r="B583" s="7" t="s">
        <v>318</v>
      </c>
      <c r="C583" s="68">
        <v>15.702</v>
      </c>
      <c r="D583" s="69">
        <v>0</v>
      </c>
      <c r="E583" s="69">
        <v>15.669</v>
      </c>
      <c r="F583" s="69">
        <v>0.033</v>
      </c>
      <c r="G583" s="69">
        <v>0</v>
      </c>
    </row>
    <row r="584" spans="1:7" ht="18.75">
      <c r="A584" s="12"/>
      <c r="B584" s="4">
        <v>2010</v>
      </c>
      <c r="C584" s="68">
        <v>0</v>
      </c>
      <c r="D584" s="69">
        <v>0</v>
      </c>
      <c r="E584" s="69">
        <v>0</v>
      </c>
      <c r="F584" s="69">
        <v>0</v>
      </c>
      <c r="G584" s="69">
        <v>0</v>
      </c>
    </row>
    <row r="585" spans="1:7" ht="18.75">
      <c r="A585" s="12"/>
      <c r="B585" s="4">
        <v>2011</v>
      </c>
      <c r="C585" s="68">
        <v>0</v>
      </c>
      <c r="D585" s="69">
        <v>0</v>
      </c>
      <c r="E585" s="69">
        <v>0</v>
      </c>
      <c r="F585" s="69">
        <v>0</v>
      </c>
      <c r="G585" s="69">
        <v>0</v>
      </c>
    </row>
    <row r="586" spans="1:7" ht="18.75">
      <c r="A586" s="12"/>
      <c r="B586" s="4">
        <v>2012</v>
      </c>
      <c r="C586" s="68">
        <v>2.922</v>
      </c>
      <c r="D586" s="69">
        <v>0</v>
      </c>
      <c r="E586" s="69">
        <v>2.889</v>
      </c>
      <c r="F586" s="69">
        <v>0.033</v>
      </c>
      <c r="G586" s="69">
        <v>0</v>
      </c>
    </row>
    <row r="587" spans="1:7" ht="18.75">
      <c r="A587" s="12"/>
      <c r="B587" s="4">
        <v>2013</v>
      </c>
      <c r="C587" s="68">
        <v>2.4</v>
      </c>
      <c r="D587" s="69">
        <v>0</v>
      </c>
      <c r="E587" s="68">
        <v>2.4</v>
      </c>
      <c r="F587" s="69">
        <v>0</v>
      </c>
      <c r="G587" s="69">
        <v>0</v>
      </c>
    </row>
    <row r="588" spans="1:7" ht="18.75">
      <c r="A588" s="12"/>
      <c r="B588" s="4">
        <v>2014</v>
      </c>
      <c r="C588" s="68">
        <v>5.7</v>
      </c>
      <c r="D588" s="69">
        <v>0</v>
      </c>
      <c r="E588" s="69">
        <v>5.7</v>
      </c>
      <c r="F588" s="69">
        <v>0</v>
      </c>
      <c r="G588" s="69">
        <v>0</v>
      </c>
    </row>
    <row r="589" spans="1:7" ht="18.75">
      <c r="A589" s="12"/>
      <c r="B589" s="4">
        <v>2015</v>
      </c>
      <c r="C589" s="68">
        <v>4.68</v>
      </c>
      <c r="D589" s="69">
        <v>0</v>
      </c>
      <c r="E589" s="68">
        <v>4.68</v>
      </c>
      <c r="F589" s="69">
        <v>0</v>
      </c>
      <c r="G589" s="69">
        <v>0</v>
      </c>
    </row>
    <row r="590" spans="1:7" ht="31.5" customHeight="1">
      <c r="A590" s="211" t="s">
        <v>320</v>
      </c>
      <c r="B590" s="197" t="s">
        <v>337</v>
      </c>
      <c r="C590" s="293">
        <v>10.8</v>
      </c>
      <c r="D590" s="282">
        <v>0</v>
      </c>
      <c r="E590" s="69">
        <v>10.8</v>
      </c>
      <c r="F590" s="282">
        <v>0</v>
      </c>
      <c r="G590" s="282">
        <v>0</v>
      </c>
    </row>
    <row r="591" spans="1:7" ht="280.5" customHeight="1" thickBot="1">
      <c r="A591" s="196"/>
      <c r="B591" s="198"/>
      <c r="C591" s="294"/>
      <c r="D591" s="284"/>
      <c r="E591" s="141" t="s">
        <v>352</v>
      </c>
      <c r="F591" s="283"/>
      <c r="G591" s="284"/>
    </row>
    <row r="592" spans="1:7" ht="15.75">
      <c r="A592" s="10"/>
      <c r="B592" s="4">
        <v>2010</v>
      </c>
      <c r="C592" s="68">
        <v>0</v>
      </c>
      <c r="D592" s="69">
        <v>0</v>
      </c>
      <c r="E592" s="136">
        <v>0</v>
      </c>
      <c r="F592" s="69">
        <v>0</v>
      </c>
      <c r="G592" s="69">
        <v>0</v>
      </c>
    </row>
    <row r="593" spans="1:7" ht="15.75">
      <c r="A593" s="10"/>
      <c r="B593" s="4">
        <v>2011</v>
      </c>
      <c r="C593" s="68">
        <v>0</v>
      </c>
      <c r="D593" s="69">
        <v>0</v>
      </c>
      <c r="E593" s="69">
        <v>0</v>
      </c>
      <c r="F593" s="69">
        <v>0</v>
      </c>
      <c r="G593" s="69">
        <v>0</v>
      </c>
    </row>
    <row r="594" spans="1:7" ht="15.75">
      <c r="A594" s="10"/>
      <c r="B594" s="4">
        <v>2012</v>
      </c>
      <c r="C594" s="68">
        <v>0</v>
      </c>
      <c r="D594" s="69">
        <v>0</v>
      </c>
      <c r="E594" s="69">
        <v>0</v>
      </c>
      <c r="F594" s="69">
        <v>0</v>
      </c>
      <c r="G594" s="69">
        <v>0</v>
      </c>
    </row>
    <row r="595" spans="1:7" ht="15.75">
      <c r="A595" s="10"/>
      <c r="B595" s="4">
        <v>2013</v>
      </c>
      <c r="C595" s="68">
        <v>0.6</v>
      </c>
      <c r="D595" s="69">
        <v>0</v>
      </c>
      <c r="E595" s="69">
        <v>0.6</v>
      </c>
      <c r="F595" s="69">
        <v>0</v>
      </c>
      <c r="G595" s="69">
        <v>0</v>
      </c>
    </row>
    <row r="596" spans="1:7" ht="15.75">
      <c r="A596" s="10"/>
      <c r="B596" s="4">
        <v>2014</v>
      </c>
      <c r="C596" s="68">
        <v>5.52</v>
      </c>
      <c r="D596" s="69">
        <v>0</v>
      </c>
      <c r="E596" s="69">
        <v>5.52</v>
      </c>
      <c r="F596" s="69">
        <v>0</v>
      </c>
      <c r="G596" s="69">
        <v>0</v>
      </c>
    </row>
    <row r="597" spans="1:7" ht="15.75">
      <c r="A597" s="10"/>
      <c r="B597" s="4">
        <v>2015</v>
      </c>
      <c r="C597" s="68">
        <v>4.68</v>
      </c>
      <c r="D597" s="69">
        <v>0</v>
      </c>
      <c r="E597" s="69">
        <v>4.68</v>
      </c>
      <c r="F597" s="69">
        <v>0</v>
      </c>
      <c r="G597" s="69">
        <v>0</v>
      </c>
    </row>
    <row r="598" spans="1:7" ht="47.25">
      <c r="A598" s="128" t="s">
        <v>339</v>
      </c>
      <c r="B598" s="4" t="s">
        <v>321</v>
      </c>
      <c r="C598" s="129">
        <v>9.6</v>
      </c>
      <c r="D598" s="129">
        <v>0</v>
      </c>
      <c r="E598" s="129">
        <v>9.6</v>
      </c>
      <c r="F598" s="129">
        <v>0</v>
      </c>
      <c r="G598" s="129">
        <v>0</v>
      </c>
    </row>
    <row r="599" spans="1:7" ht="15.75">
      <c r="A599" s="128"/>
      <c r="B599" s="4">
        <v>2010</v>
      </c>
      <c r="C599" s="129">
        <v>0</v>
      </c>
      <c r="D599" s="129">
        <v>0</v>
      </c>
      <c r="E599" s="129">
        <v>0</v>
      </c>
      <c r="F599" s="129">
        <v>0</v>
      </c>
      <c r="G599" s="129">
        <v>0</v>
      </c>
    </row>
    <row r="600" spans="1:7" ht="15.75">
      <c r="A600" s="128"/>
      <c r="B600" s="4">
        <v>2011</v>
      </c>
      <c r="C600" s="129">
        <v>0</v>
      </c>
      <c r="D600" s="129">
        <v>0</v>
      </c>
      <c r="E600" s="129">
        <v>0</v>
      </c>
      <c r="F600" s="129">
        <v>0</v>
      </c>
      <c r="G600" s="129">
        <v>0</v>
      </c>
    </row>
    <row r="601" spans="1:7" ht="15.75">
      <c r="A601" s="128"/>
      <c r="B601" s="4">
        <v>2012</v>
      </c>
      <c r="C601" s="129">
        <v>0</v>
      </c>
      <c r="D601" s="129">
        <v>0</v>
      </c>
      <c r="E601" s="129">
        <v>0</v>
      </c>
      <c r="F601" s="129">
        <v>0</v>
      </c>
      <c r="G601" s="129">
        <v>0</v>
      </c>
    </row>
    <row r="602" spans="1:7" ht="15.75">
      <c r="A602" s="128"/>
      <c r="B602" s="4">
        <v>2013</v>
      </c>
      <c r="C602" s="129">
        <v>0.6</v>
      </c>
      <c r="D602" s="129">
        <v>0</v>
      </c>
      <c r="E602" s="129">
        <v>0.6</v>
      </c>
      <c r="F602" s="129">
        <v>0</v>
      </c>
      <c r="G602" s="129">
        <v>0</v>
      </c>
    </row>
    <row r="603" spans="1:7" ht="15.75">
      <c r="A603" s="128"/>
      <c r="B603" s="4">
        <v>2014</v>
      </c>
      <c r="C603" s="129">
        <v>5.4</v>
      </c>
      <c r="D603" s="129">
        <v>0</v>
      </c>
      <c r="E603" s="129">
        <v>5.4</v>
      </c>
      <c r="F603" s="129">
        <v>0</v>
      </c>
      <c r="G603" s="129">
        <v>0</v>
      </c>
    </row>
    <row r="604" spans="1:7" ht="15.75">
      <c r="A604" s="128"/>
      <c r="B604" s="4">
        <v>2015</v>
      </c>
      <c r="C604" s="129">
        <v>3.6</v>
      </c>
      <c r="D604" s="129">
        <v>0</v>
      </c>
      <c r="E604" s="129">
        <v>3.6</v>
      </c>
      <c r="F604" s="129">
        <v>0</v>
      </c>
      <c r="G604" s="129">
        <v>0</v>
      </c>
    </row>
    <row r="605" spans="1:7" ht="47.25">
      <c r="A605" s="128" t="s">
        <v>340</v>
      </c>
      <c r="B605" s="4" t="s">
        <v>324</v>
      </c>
      <c r="C605" s="129">
        <v>1.2</v>
      </c>
      <c r="D605" s="129">
        <v>0</v>
      </c>
      <c r="E605" s="129">
        <v>1.2</v>
      </c>
      <c r="F605" s="129">
        <v>0</v>
      </c>
      <c r="G605" s="129">
        <v>0</v>
      </c>
    </row>
    <row r="606" spans="1:7" ht="15.75">
      <c r="A606" s="128"/>
      <c r="B606" s="4">
        <v>2010</v>
      </c>
      <c r="C606" s="129">
        <v>0</v>
      </c>
      <c r="D606" s="129">
        <v>0</v>
      </c>
      <c r="E606" s="129">
        <v>0</v>
      </c>
      <c r="F606" s="129">
        <v>0</v>
      </c>
      <c r="G606" s="129">
        <v>0</v>
      </c>
    </row>
    <row r="607" spans="1:7" ht="15.75">
      <c r="A607" s="128"/>
      <c r="B607" s="4">
        <v>2011</v>
      </c>
      <c r="C607" s="129">
        <v>0</v>
      </c>
      <c r="D607" s="129">
        <v>0</v>
      </c>
      <c r="E607" s="129">
        <v>0</v>
      </c>
      <c r="F607" s="129">
        <v>0</v>
      </c>
      <c r="G607" s="129">
        <v>0</v>
      </c>
    </row>
    <row r="608" spans="1:7" ht="15.75">
      <c r="A608" s="128"/>
      <c r="B608" s="4">
        <v>2012</v>
      </c>
      <c r="C608" s="129">
        <v>0</v>
      </c>
      <c r="D608" s="129">
        <v>0</v>
      </c>
      <c r="E608" s="129">
        <v>0</v>
      </c>
      <c r="F608" s="129">
        <v>0</v>
      </c>
      <c r="G608" s="129">
        <v>0</v>
      </c>
    </row>
    <row r="609" spans="1:7" ht="15.75">
      <c r="A609" s="128"/>
      <c r="B609" s="4">
        <v>2013</v>
      </c>
      <c r="C609" s="129">
        <v>0</v>
      </c>
      <c r="D609" s="129">
        <v>0</v>
      </c>
      <c r="E609" s="129">
        <v>0</v>
      </c>
      <c r="F609" s="129">
        <v>0</v>
      </c>
      <c r="G609" s="129">
        <v>0</v>
      </c>
    </row>
    <row r="610" spans="1:7" ht="15.75">
      <c r="A610" s="128"/>
      <c r="B610" s="4">
        <v>2014</v>
      </c>
      <c r="C610" s="129">
        <v>0.12</v>
      </c>
      <c r="D610" s="129">
        <v>0</v>
      </c>
      <c r="E610" s="129">
        <v>0.12</v>
      </c>
      <c r="F610" s="129">
        <v>0</v>
      </c>
      <c r="G610" s="129">
        <v>0</v>
      </c>
    </row>
    <row r="611" spans="1:7" ht="15.75">
      <c r="A611" s="128"/>
      <c r="B611" s="4">
        <v>2015</v>
      </c>
      <c r="C611" s="129">
        <v>1.08</v>
      </c>
      <c r="D611" s="129">
        <v>0</v>
      </c>
      <c r="E611" s="129">
        <v>1.08</v>
      </c>
      <c r="F611" s="129">
        <v>0</v>
      </c>
      <c r="G611" s="129">
        <v>0</v>
      </c>
    </row>
    <row r="612" spans="1:7" ht="15.75">
      <c r="A612" s="285" t="s">
        <v>327</v>
      </c>
      <c r="B612" s="287" t="s">
        <v>346</v>
      </c>
      <c r="C612" s="289">
        <v>4.9</v>
      </c>
      <c r="D612" s="289">
        <v>0</v>
      </c>
      <c r="E612" s="127">
        <v>4.722</v>
      </c>
      <c r="F612" s="127">
        <v>0.033</v>
      </c>
      <c r="G612" s="291">
        <v>0</v>
      </c>
    </row>
    <row r="613" spans="1:7" ht="288" customHeight="1" thickBot="1">
      <c r="A613" s="286"/>
      <c r="B613" s="288"/>
      <c r="C613" s="290"/>
      <c r="D613" s="290"/>
      <c r="E613" s="141" t="s">
        <v>352</v>
      </c>
      <c r="F613" s="141" t="s">
        <v>352</v>
      </c>
      <c r="G613" s="292"/>
    </row>
    <row r="614" spans="1:7" ht="15.75">
      <c r="A614" s="128"/>
      <c r="B614" s="4">
        <v>2010</v>
      </c>
      <c r="C614" s="127">
        <v>0</v>
      </c>
      <c r="D614" s="127">
        <v>0</v>
      </c>
      <c r="E614" s="127">
        <v>0</v>
      </c>
      <c r="F614" s="127">
        <v>0</v>
      </c>
      <c r="G614" s="127">
        <v>0</v>
      </c>
    </row>
    <row r="615" spans="1:7" ht="15.75">
      <c r="A615" s="128"/>
      <c r="B615" s="4">
        <v>2011</v>
      </c>
      <c r="C615" s="127">
        <v>2.742</v>
      </c>
      <c r="D615" s="127">
        <v>0</v>
      </c>
      <c r="E615" s="127">
        <v>2.709</v>
      </c>
      <c r="F615" s="127">
        <v>0.033</v>
      </c>
      <c r="G615" s="127">
        <v>0</v>
      </c>
    </row>
    <row r="616" spans="1:7" ht="15.75">
      <c r="A616" s="128"/>
      <c r="B616" s="4">
        <v>2012</v>
      </c>
      <c r="C616" s="127">
        <v>1.8</v>
      </c>
      <c r="D616" s="127">
        <v>0</v>
      </c>
      <c r="E616" s="127">
        <v>1.8</v>
      </c>
      <c r="F616" s="127">
        <v>0</v>
      </c>
      <c r="G616" s="127">
        <v>0</v>
      </c>
    </row>
    <row r="617" spans="1:7" ht="15.75">
      <c r="A617" s="128"/>
      <c r="B617" s="4">
        <v>2013</v>
      </c>
      <c r="C617" s="127">
        <v>0</v>
      </c>
      <c r="D617" s="127">
        <v>0</v>
      </c>
      <c r="E617" s="127">
        <v>0</v>
      </c>
      <c r="F617" s="127">
        <v>0</v>
      </c>
      <c r="G617" s="127">
        <v>0</v>
      </c>
    </row>
    <row r="618" spans="1:7" ht="15.75">
      <c r="A618" s="128"/>
      <c r="B618" s="4">
        <v>2014</v>
      </c>
      <c r="C618" s="127">
        <v>0.048</v>
      </c>
      <c r="D618" s="127">
        <v>0</v>
      </c>
      <c r="E618" s="127">
        <v>0.048</v>
      </c>
      <c r="F618" s="127">
        <v>0</v>
      </c>
      <c r="G618" s="127">
        <v>0</v>
      </c>
    </row>
    <row r="619" spans="1:7" ht="15.75">
      <c r="A619" s="128"/>
      <c r="B619" s="4">
        <v>2015</v>
      </c>
      <c r="C619" s="127">
        <v>0</v>
      </c>
      <c r="D619" s="127">
        <v>0</v>
      </c>
      <c r="E619" s="127">
        <v>0</v>
      </c>
      <c r="F619" s="127">
        <v>0</v>
      </c>
      <c r="G619" s="127">
        <v>0</v>
      </c>
    </row>
    <row r="620" spans="1:7" ht="141.75">
      <c r="A620" s="128" t="s">
        <v>341</v>
      </c>
      <c r="B620" s="131" t="s">
        <v>351</v>
      </c>
      <c r="C620" s="129">
        <v>0.048</v>
      </c>
      <c r="D620" s="129">
        <v>0</v>
      </c>
      <c r="E620" s="129">
        <v>0.048</v>
      </c>
      <c r="F620" s="129">
        <v>0</v>
      </c>
      <c r="G620" s="129">
        <v>0</v>
      </c>
    </row>
    <row r="621" spans="1:7" ht="15.75">
      <c r="A621" s="128"/>
      <c r="B621" s="4">
        <v>2010</v>
      </c>
      <c r="C621" s="129">
        <v>0</v>
      </c>
      <c r="D621" s="129">
        <v>0</v>
      </c>
      <c r="E621" s="129">
        <v>0</v>
      </c>
      <c r="F621" s="129">
        <v>0</v>
      </c>
      <c r="G621" s="129">
        <v>0</v>
      </c>
    </row>
    <row r="622" spans="1:7" ht="15.75">
      <c r="A622" s="128"/>
      <c r="B622" s="4">
        <v>2011</v>
      </c>
      <c r="C622" s="129">
        <v>0</v>
      </c>
      <c r="D622" s="129">
        <v>0</v>
      </c>
      <c r="E622" s="129">
        <v>0</v>
      </c>
      <c r="F622" s="129">
        <v>0</v>
      </c>
      <c r="G622" s="129">
        <v>0</v>
      </c>
    </row>
    <row r="623" spans="1:7" ht="15.75">
      <c r="A623" s="128"/>
      <c r="B623" s="4">
        <v>2012</v>
      </c>
      <c r="C623" s="129">
        <v>0</v>
      </c>
      <c r="D623" s="129">
        <v>0</v>
      </c>
      <c r="E623" s="129">
        <v>0</v>
      </c>
      <c r="F623" s="129">
        <v>0</v>
      </c>
      <c r="G623" s="129">
        <v>0</v>
      </c>
    </row>
    <row r="624" spans="1:7" ht="15.75">
      <c r="A624" s="128"/>
      <c r="B624" s="4">
        <v>2013</v>
      </c>
      <c r="C624" s="129">
        <v>0</v>
      </c>
      <c r="D624" s="129">
        <v>0</v>
      </c>
      <c r="E624" s="129">
        <v>0</v>
      </c>
      <c r="F624" s="129">
        <v>0</v>
      </c>
      <c r="G624" s="129">
        <v>0</v>
      </c>
    </row>
    <row r="625" spans="1:7" ht="15.75">
      <c r="A625" s="128"/>
      <c r="B625" s="4">
        <v>2014</v>
      </c>
      <c r="C625" s="129">
        <v>0.048</v>
      </c>
      <c r="D625" s="129">
        <v>0</v>
      </c>
      <c r="E625" s="129">
        <v>0.048</v>
      </c>
      <c r="F625" s="129">
        <v>0</v>
      </c>
      <c r="G625" s="129">
        <v>0</v>
      </c>
    </row>
    <row r="626" spans="1:7" ht="15.75">
      <c r="A626" s="128"/>
      <c r="B626" s="4">
        <v>2015</v>
      </c>
      <c r="C626" s="129">
        <v>0</v>
      </c>
      <c r="D626" s="129">
        <v>0</v>
      </c>
      <c r="E626" s="129">
        <v>0</v>
      </c>
      <c r="F626" s="129">
        <v>0</v>
      </c>
      <c r="G626" s="129">
        <v>0</v>
      </c>
    </row>
    <row r="627" spans="1:7" ht="141.75">
      <c r="A627" s="128" t="s">
        <v>342</v>
      </c>
      <c r="B627" s="104" t="s">
        <v>330</v>
      </c>
      <c r="C627" s="129">
        <v>0.047</v>
      </c>
      <c r="D627" s="129">
        <v>0</v>
      </c>
      <c r="E627" s="129">
        <v>0.014</v>
      </c>
      <c r="F627" s="129">
        <v>0.033</v>
      </c>
      <c r="G627" s="129">
        <v>0</v>
      </c>
    </row>
    <row r="628" spans="1:7" ht="15.75">
      <c r="A628" s="128"/>
      <c r="B628" s="4">
        <v>2010</v>
      </c>
      <c r="C628" s="129">
        <v>0</v>
      </c>
      <c r="D628" s="129">
        <v>0</v>
      </c>
      <c r="E628" s="129">
        <v>0</v>
      </c>
      <c r="F628" s="129">
        <v>0</v>
      </c>
      <c r="G628" s="129">
        <v>0</v>
      </c>
    </row>
    <row r="629" spans="1:7" ht="15.75">
      <c r="A629" s="128"/>
      <c r="B629" s="4">
        <v>2011</v>
      </c>
      <c r="C629" s="129">
        <v>0.047</v>
      </c>
      <c r="D629" s="129">
        <v>0</v>
      </c>
      <c r="E629" s="129">
        <v>0.014</v>
      </c>
      <c r="F629" s="129">
        <v>0.033</v>
      </c>
      <c r="G629" s="129">
        <v>0</v>
      </c>
    </row>
    <row r="630" spans="1:7" ht="15.75">
      <c r="A630" s="128"/>
      <c r="B630" s="4">
        <v>2012</v>
      </c>
      <c r="C630" s="129">
        <v>0</v>
      </c>
      <c r="D630" s="129">
        <v>0</v>
      </c>
      <c r="E630" s="129">
        <v>0</v>
      </c>
      <c r="F630" s="129">
        <v>0</v>
      </c>
      <c r="G630" s="129">
        <v>0</v>
      </c>
    </row>
    <row r="631" spans="1:7" ht="15.75">
      <c r="A631" s="128"/>
      <c r="B631" s="4">
        <v>2013</v>
      </c>
      <c r="C631" s="129">
        <v>0</v>
      </c>
      <c r="D631" s="129">
        <v>0</v>
      </c>
      <c r="E631" s="129">
        <v>0</v>
      </c>
      <c r="F631" s="129">
        <v>0</v>
      </c>
      <c r="G631" s="129">
        <v>0</v>
      </c>
    </row>
    <row r="632" spans="1:7" ht="15.75">
      <c r="A632" s="128"/>
      <c r="B632" s="4">
        <v>2014</v>
      </c>
      <c r="C632" s="129">
        <v>0</v>
      </c>
      <c r="D632" s="129">
        <v>0</v>
      </c>
      <c r="E632" s="129">
        <v>0</v>
      </c>
      <c r="F632" s="129">
        <v>0</v>
      </c>
      <c r="G632" s="129">
        <v>0</v>
      </c>
    </row>
    <row r="633" spans="1:7" ht="15.75">
      <c r="A633" s="128"/>
      <c r="B633" s="4">
        <v>2015</v>
      </c>
      <c r="C633" s="129">
        <v>0</v>
      </c>
      <c r="D633" s="129">
        <v>0</v>
      </c>
      <c r="E633" s="129">
        <v>0</v>
      </c>
      <c r="F633" s="129">
        <v>0</v>
      </c>
      <c r="G633" s="129">
        <v>0</v>
      </c>
    </row>
    <row r="634" spans="1:7" ht="110.25">
      <c r="A634" s="128" t="s">
        <v>343</v>
      </c>
      <c r="B634" s="138" t="s">
        <v>333</v>
      </c>
      <c r="C634" s="129">
        <v>4.495</v>
      </c>
      <c r="D634" s="129">
        <v>0</v>
      </c>
      <c r="E634" s="129">
        <v>4.495</v>
      </c>
      <c r="F634" s="129">
        <v>0</v>
      </c>
      <c r="G634" s="129">
        <v>0</v>
      </c>
    </row>
    <row r="635" spans="1:7" ht="15.75">
      <c r="A635" s="124"/>
      <c r="B635" s="4">
        <v>2010</v>
      </c>
      <c r="C635" s="129">
        <v>0</v>
      </c>
      <c r="D635" s="129">
        <v>0</v>
      </c>
      <c r="E635" s="129">
        <v>0</v>
      </c>
      <c r="F635" s="129">
        <v>0</v>
      </c>
      <c r="G635" s="129">
        <v>0</v>
      </c>
    </row>
    <row r="636" spans="1:7" ht="15.75">
      <c r="A636" s="124"/>
      <c r="B636" s="4">
        <v>2011</v>
      </c>
      <c r="C636" s="129">
        <v>2.695</v>
      </c>
      <c r="D636" s="129">
        <v>0</v>
      </c>
      <c r="E636" s="129">
        <v>2.695</v>
      </c>
      <c r="F636" s="129">
        <v>0</v>
      </c>
      <c r="G636" s="129">
        <v>0</v>
      </c>
    </row>
    <row r="637" spans="1:7" ht="15.75">
      <c r="A637" s="124"/>
      <c r="B637" s="4">
        <v>2012</v>
      </c>
      <c r="C637" s="129">
        <v>1.8</v>
      </c>
      <c r="D637" s="129">
        <v>0</v>
      </c>
      <c r="E637" s="129">
        <v>1.8</v>
      </c>
      <c r="F637" s="129">
        <v>0</v>
      </c>
      <c r="G637" s="129">
        <v>0</v>
      </c>
    </row>
    <row r="638" spans="1:7" ht="15.75">
      <c r="A638" s="124"/>
      <c r="B638" s="4">
        <v>2013</v>
      </c>
      <c r="C638" s="129">
        <v>0</v>
      </c>
      <c r="D638" s="129">
        <v>0</v>
      </c>
      <c r="E638" s="129">
        <v>0</v>
      </c>
      <c r="F638" s="129">
        <v>0</v>
      </c>
      <c r="G638" s="129">
        <v>0</v>
      </c>
    </row>
    <row r="639" spans="1:7" ht="15.75">
      <c r="A639" s="124"/>
      <c r="B639" s="4">
        <v>2014</v>
      </c>
      <c r="C639" s="129">
        <v>0</v>
      </c>
      <c r="D639" s="129">
        <v>0</v>
      </c>
      <c r="E639" s="129">
        <v>0</v>
      </c>
      <c r="F639" s="129">
        <v>0</v>
      </c>
      <c r="G639" s="129">
        <v>0</v>
      </c>
    </row>
    <row r="640" spans="1:7" ht="15.75">
      <c r="A640" s="124"/>
      <c r="B640" s="4">
        <v>2015</v>
      </c>
      <c r="C640" s="129">
        <v>0</v>
      </c>
      <c r="D640" s="129">
        <v>0</v>
      </c>
      <c r="E640" s="129">
        <v>0</v>
      </c>
      <c r="F640" s="129">
        <v>0</v>
      </c>
      <c r="G640" s="129">
        <v>0</v>
      </c>
    </row>
    <row r="641" spans="1:7" ht="15.75">
      <c r="A641" s="10"/>
      <c r="B641" s="6" t="s">
        <v>118</v>
      </c>
      <c r="C641" s="68">
        <f>C642+C643+C644+C645+C646+C647</f>
        <v>1563.3770000000002</v>
      </c>
      <c r="D641" s="68">
        <f>D642+D643+D644+D645+D646+D647</f>
        <v>1044.2240000000002</v>
      </c>
      <c r="E641" s="68">
        <f>E642+E643+E644+E645+E646+E647</f>
        <v>344.297</v>
      </c>
      <c r="F641" s="68">
        <f>F642+F643+F644+F645+F646+F647</f>
        <v>101.917</v>
      </c>
      <c r="G641" s="68">
        <f>G642+G643+G644+G645+G646+G647</f>
        <v>72.93900000000001</v>
      </c>
    </row>
    <row r="642" spans="1:7" ht="15.75">
      <c r="A642" s="10"/>
      <c r="B642" s="6">
        <v>2010</v>
      </c>
      <c r="C642" s="68">
        <f aca="true" t="shared" si="23" ref="C642:E647">C12+C169+C249+C343+C396+C443+C584</f>
        <v>582.793</v>
      </c>
      <c r="D642" s="68">
        <f t="shared" si="23"/>
        <v>468.13300000000004</v>
      </c>
      <c r="E642" s="68">
        <f t="shared" si="23"/>
        <v>93.798</v>
      </c>
      <c r="F642" s="68">
        <f>F12+F169+F249+F343+F397+F443+F584</f>
        <v>20.309</v>
      </c>
      <c r="G642" s="68">
        <f>G12+G169+G249+G343+G397+G443+G584</f>
        <v>0.553</v>
      </c>
    </row>
    <row r="643" spans="1:7" ht="15.75">
      <c r="A643" s="10"/>
      <c r="B643" s="6">
        <v>2011</v>
      </c>
      <c r="C643" s="68">
        <f t="shared" si="23"/>
        <v>336.526</v>
      </c>
      <c r="D643" s="68">
        <f t="shared" si="23"/>
        <v>218.877</v>
      </c>
      <c r="E643" s="68">
        <f t="shared" si="23"/>
        <v>71.609</v>
      </c>
      <c r="F643" s="68">
        <f>F13+F170+F250+F344+F397+F444+F585</f>
        <v>33.43000000000001</v>
      </c>
      <c r="G643" s="68">
        <f>G13+G170+G250+G344+G398+G444+G585</f>
        <v>12.610000000000001</v>
      </c>
    </row>
    <row r="644" spans="1:7" ht="15.75">
      <c r="A644" s="10"/>
      <c r="B644" s="6">
        <v>2012</v>
      </c>
      <c r="C644" s="68">
        <f t="shared" si="23"/>
        <v>326.23500000000007</v>
      </c>
      <c r="D644" s="68">
        <f t="shared" si="23"/>
        <v>194.918</v>
      </c>
      <c r="E644" s="68">
        <f t="shared" si="23"/>
        <v>83.24499999999999</v>
      </c>
      <c r="F644" s="68">
        <f>F14+F171+F251+F345+F398+F445+F586</f>
        <v>24.77</v>
      </c>
      <c r="G644" s="68">
        <f>G14+G171+G251+G345+G398+G445+G586</f>
        <v>23.301999999999996</v>
      </c>
    </row>
    <row r="645" spans="1:7" ht="15.75">
      <c r="A645" s="10"/>
      <c r="B645" s="6">
        <v>2013</v>
      </c>
      <c r="C645" s="68">
        <f t="shared" si="23"/>
        <v>180.307</v>
      </c>
      <c r="D645" s="68">
        <f t="shared" si="23"/>
        <v>106.938</v>
      </c>
      <c r="E645" s="68">
        <f t="shared" si="23"/>
        <v>50.338</v>
      </c>
      <c r="F645" s="68">
        <f>F15+F172+F252+F346+F399+F446+F587</f>
        <v>10.227</v>
      </c>
      <c r="G645" s="68">
        <f>G15+G172+G252+G346+G399+G446+G587</f>
        <v>12.804</v>
      </c>
    </row>
    <row r="646" spans="1:7" ht="15.75">
      <c r="A646" s="10"/>
      <c r="B646" s="6">
        <v>2014</v>
      </c>
      <c r="C646" s="68">
        <f t="shared" si="23"/>
        <v>100.35600000000001</v>
      </c>
      <c r="D646" s="68">
        <f t="shared" si="23"/>
        <v>47.132000000000005</v>
      </c>
      <c r="E646" s="68">
        <f t="shared" si="23"/>
        <v>28.887</v>
      </c>
      <c r="F646" s="68">
        <f>F16+F173+F253+F347+F400+F447+F588</f>
        <v>9.48</v>
      </c>
      <c r="G646" s="68">
        <f>G16+G173+G253+G347+G400+G447+G588</f>
        <v>14.857</v>
      </c>
    </row>
    <row r="647" spans="1:7" ht="15.75">
      <c r="A647" s="10"/>
      <c r="B647" s="6">
        <v>2015</v>
      </c>
      <c r="C647" s="68">
        <f t="shared" si="23"/>
        <v>37.16</v>
      </c>
      <c r="D647" s="68">
        <f t="shared" si="23"/>
        <v>8.225999999999999</v>
      </c>
      <c r="E647" s="68">
        <f t="shared" si="23"/>
        <v>16.419999999999998</v>
      </c>
      <c r="F647" s="68">
        <f>F17+F174+F254+F348+F401+F448+F589</f>
        <v>3.701</v>
      </c>
      <c r="G647" s="68">
        <f>G17+G174+G254+G348+G401+G448+G589</f>
        <v>8.813</v>
      </c>
    </row>
    <row r="648" s="140" customFormat="1" ht="12.75"/>
    <row r="649" s="140" customFormat="1" ht="12.75"/>
    <row r="650" s="140" customFormat="1" ht="12.75"/>
    <row r="651" s="140" customFormat="1" ht="12.75"/>
    <row r="652" s="140" customFormat="1" ht="12.75"/>
    <row r="653" s="140" customFormat="1" ht="12.75"/>
    <row r="654" s="140" customFormat="1" ht="12.75"/>
    <row r="655" s="140" customFormat="1" ht="12.75"/>
    <row r="656" s="140" customFormat="1" ht="12.75"/>
    <row r="657" s="140" customFormat="1" ht="12.75"/>
  </sheetData>
  <mergeCells count="111">
    <mergeCell ref="E2:G2"/>
    <mergeCell ref="E3:G3"/>
    <mergeCell ref="F277:F278"/>
    <mergeCell ref="G277:G278"/>
    <mergeCell ref="G205:G206"/>
    <mergeCell ref="G269:G270"/>
    <mergeCell ref="A277:A278"/>
    <mergeCell ref="B277:B278"/>
    <mergeCell ref="C277:C278"/>
    <mergeCell ref="F205:F206"/>
    <mergeCell ref="A269:A270"/>
    <mergeCell ref="B269:B270"/>
    <mergeCell ref="C269:C270"/>
    <mergeCell ref="F269:F270"/>
    <mergeCell ref="A205:A206"/>
    <mergeCell ref="B205:B206"/>
    <mergeCell ref="C205:C206"/>
    <mergeCell ref="D205:D206"/>
    <mergeCell ref="F182:F183"/>
    <mergeCell ref="G182:G183"/>
    <mergeCell ref="F197:F198"/>
    <mergeCell ref="G197:G198"/>
    <mergeCell ref="A197:A198"/>
    <mergeCell ref="B197:B198"/>
    <mergeCell ref="C197:C198"/>
    <mergeCell ref="D197:D198"/>
    <mergeCell ref="A182:A183"/>
    <mergeCell ref="A41:A42"/>
    <mergeCell ref="B41:B42"/>
    <mergeCell ref="C41:C42"/>
    <mergeCell ref="D33:D34"/>
    <mergeCell ref="B182:B183"/>
    <mergeCell ref="C182:C183"/>
    <mergeCell ref="D182:D183"/>
    <mergeCell ref="G449:G450"/>
    <mergeCell ref="F33:F34"/>
    <mergeCell ref="G33:G34"/>
    <mergeCell ref="A25:A26"/>
    <mergeCell ref="B25:B26"/>
    <mergeCell ref="C25:C26"/>
    <mergeCell ref="D25:D26"/>
    <mergeCell ref="A33:A34"/>
    <mergeCell ref="B33:B34"/>
    <mergeCell ref="C33:C34"/>
    <mergeCell ref="B449:B450"/>
    <mergeCell ref="A449:A450"/>
    <mergeCell ref="C449:C450"/>
    <mergeCell ref="F434:F435"/>
    <mergeCell ref="F449:F450"/>
    <mergeCell ref="G434:G435"/>
    <mergeCell ref="A433:A435"/>
    <mergeCell ref="B434:B435"/>
    <mergeCell ref="C434:C435"/>
    <mergeCell ref="E434:E435"/>
    <mergeCell ref="A409:A410"/>
    <mergeCell ref="B409:B410"/>
    <mergeCell ref="C409:C410"/>
    <mergeCell ref="A424:A426"/>
    <mergeCell ref="B425:B426"/>
    <mergeCell ref="C425:C426"/>
    <mergeCell ref="F425:F426"/>
    <mergeCell ref="F387:F388"/>
    <mergeCell ref="G425:G426"/>
    <mergeCell ref="E425:E426"/>
    <mergeCell ref="F409:F410"/>
    <mergeCell ref="A371:A372"/>
    <mergeCell ref="B371:B372"/>
    <mergeCell ref="A387:A388"/>
    <mergeCell ref="B387:B388"/>
    <mergeCell ref="A379:A380"/>
    <mergeCell ref="B379:B380"/>
    <mergeCell ref="C379:C380"/>
    <mergeCell ref="F379:F380"/>
    <mergeCell ref="G387:G388"/>
    <mergeCell ref="F1:G1"/>
    <mergeCell ref="D7:G7"/>
    <mergeCell ref="G356:G357"/>
    <mergeCell ref="G371:G372"/>
    <mergeCell ref="G379:G380"/>
    <mergeCell ref="C387:C388"/>
    <mergeCell ref="D41:D42"/>
    <mergeCell ref="A356:A357"/>
    <mergeCell ref="B356:B357"/>
    <mergeCell ref="C356:C357"/>
    <mergeCell ref="F356:F357"/>
    <mergeCell ref="A7:A9"/>
    <mergeCell ref="B7:B9"/>
    <mergeCell ref="C7:C9"/>
    <mergeCell ref="A5:G5"/>
    <mergeCell ref="F8:F9"/>
    <mergeCell ref="G8:G9"/>
    <mergeCell ref="D590:D591"/>
    <mergeCell ref="G292:G293"/>
    <mergeCell ref="A292:A293"/>
    <mergeCell ref="B292:B293"/>
    <mergeCell ref="C292:C293"/>
    <mergeCell ref="D292:D293"/>
    <mergeCell ref="F292:F293"/>
    <mergeCell ref="C371:C372"/>
    <mergeCell ref="F371:F372"/>
    <mergeCell ref="G409:G410"/>
    <mergeCell ref="F590:F591"/>
    <mergeCell ref="G590:G591"/>
    <mergeCell ref="A612:A613"/>
    <mergeCell ref="B612:B613"/>
    <mergeCell ref="C612:C613"/>
    <mergeCell ref="D612:D613"/>
    <mergeCell ref="G612:G613"/>
    <mergeCell ref="A590:A591"/>
    <mergeCell ref="B590:B591"/>
    <mergeCell ref="C590:C591"/>
  </mergeCells>
  <printOptions/>
  <pageMargins left="1.04" right="0.1968503937007874" top="0.28" bottom="0.22" header="0.55" footer="0.15748031496062992"/>
  <pageSetup horizontalDpi="600" verticalDpi="600" orientation="portrait" paperSize="9" scale="75" r:id="rId1"/>
  <rowBreaks count="15" manualBreakCount="15">
    <brk id="32" max="6" man="1"/>
    <brk id="55" max="6" man="1"/>
    <brk id="83" max="6" man="1"/>
    <brk id="174" max="6" man="1"/>
    <brk id="216" max="6" man="1"/>
    <brk id="268" max="6" man="1"/>
    <brk id="293" max="6" man="1"/>
    <brk id="345" max="6" man="1"/>
    <brk id="386" max="6" man="1"/>
    <brk id="423" max="6" man="1"/>
    <brk id="456" max="6" man="1"/>
    <brk id="498" max="6" man="1"/>
    <brk id="547" max="6" man="1"/>
    <brk id="589" max="6" man="1"/>
    <brk id="619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631"/>
  <sheetViews>
    <sheetView tabSelected="1" view="pageBreakPreview" zoomScale="75" zoomScaleSheetLayoutView="75" workbookViewId="0" topLeftCell="A1">
      <selection activeCell="E10" sqref="E10"/>
    </sheetView>
  </sheetViews>
  <sheetFormatPr defaultColWidth="9.00390625" defaultRowHeight="12.75"/>
  <cols>
    <col min="1" max="1" width="13.625" style="21" customWidth="1"/>
    <col min="2" max="2" width="31.25390625" style="37" customWidth="1"/>
    <col min="3" max="3" width="14.375" style="21" customWidth="1"/>
    <col min="4" max="4" width="13.625" style="21" customWidth="1"/>
    <col min="5" max="5" width="13.125" style="21" customWidth="1"/>
    <col min="6" max="6" width="12.25390625" style="21" customWidth="1"/>
    <col min="7" max="7" width="11.25390625" style="21" customWidth="1"/>
    <col min="8" max="16384" width="9.125" style="21" customWidth="1"/>
  </cols>
  <sheetData>
    <row r="1" spans="1:7" ht="16.5">
      <c r="A1" s="18"/>
      <c r="D1" s="17"/>
      <c r="E1" s="20"/>
      <c r="F1" s="299" t="s">
        <v>151</v>
      </c>
      <c r="G1" s="299"/>
    </row>
    <row r="2" spans="1:7" ht="16.5" customHeight="1">
      <c r="A2" s="18"/>
      <c r="D2" s="299" t="s">
        <v>485</v>
      </c>
      <c r="E2" s="299"/>
      <c r="F2" s="299"/>
      <c r="G2" s="299"/>
    </row>
    <row r="3" spans="4:7" ht="15.75">
      <c r="D3" s="319" t="s">
        <v>486</v>
      </c>
      <c r="E3" s="319"/>
      <c r="F3" s="319"/>
      <c r="G3" s="319"/>
    </row>
    <row r="5" spans="1:7" s="36" customFormat="1" ht="18.75">
      <c r="A5" s="316" t="s">
        <v>229</v>
      </c>
      <c r="B5" s="316"/>
      <c r="C5" s="316"/>
      <c r="D5" s="316"/>
      <c r="E5" s="316"/>
      <c r="F5" s="316"/>
      <c r="G5" s="316"/>
    </row>
    <row r="6" spans="1:7" s="36" customFormat="1" ht="18.75">
      <c r="A6" s="316" t="s">
        <v>230</v>
      </c>
      <c r="B6" s="316"/>
      <c r="C6" s="316"/>
      <c r="D6" s="316"/>
      <c r="E6" s="316"/>
      <c r="F6" s="316"/>
      <c r="G6" s="316"/>
    </row>
    <row r="7" spans="1:7" s="36" customFormat="1" ht="18.75">
      <c r="A7" s="316" t="s">
        <v>231</v>
      </c>
      <c r="B7" s="316"/>
      <c r="C7" s="316"/>
      <c r="D7" s="316"/>
      <c r="E7" s="316"/>
      <c r="F7" s="316"/>
      <c r="G7" s="316"/>
    </row>
    <row r="8" spans="6:7" ht="27" customHeight="1">
      <c r="F8" s="317" t="s">
        <v>93</v>
      </c>
      <c r="G8" s="317"/>
    </row>
    <row r="9" spans="1:7" ht="15.75" customHeight="1" thickBot="1">
      <c r="A9" s="250" t="s">
        <v>227</v>
      </c>
      <c r="B9" s="250" t="s">
        <v>228</v>
      </c>
      <c r="C9" s="250" t="s">
        <v>496</v>
      </c>
      <c r="D9" s="318" t="s">
        <v>215</v>
      </c>
      <c r="E9" s="318"/>
      <c r="F9" s="250"/>
      <c r="G9" s="250"/>
    </row>
    <row r="10" spans="1:7" ht="31.5">
      <c r="A10" s="251"/>
      <c r="B10" s="251"/>
      <c r="C10" s="251"/>
      <c r="D10" s="133" t="s">
        <v>216</v>
      </c>
      <c r="E10" s="133" t="s">
        <v>217</v>
      </c>
      <c r="F10" s="250" t="s">
        <v>263</v>
      </c>
      <c r="G10" s="250" t="s">
        <v>218</v>
      </c>
    </row>
    <row r="11" spans="1:7" ht="189">
      <c r="A11" s="214"/>
      <c r="B11" s="214"/>
      <c r="C11" s="214"/>
      <c r="D11" s="4" t="s">
        <v>497</v>
      </c>
      <c r="E11" s="4" t="s">
        <v>498</v>
      </c>
      <c r="F11" s="214"/>
      <c r="G11" s="214"/>
    </row>
    <row r="12" spans="1:7" ht="15.75">
      <c r="A12" s="191" t="s">
        <v>219</v>
      </c>
      <c r="B12" s="191" t="s">
        <v>220</v>
      </c>
      <c r="C12" s="191" t="s">
        <v>221</v>
      </c>
      <c r="D12" s="191" t="s">
        <v>222</v>
      </c>
      <c r="E12" s="191" t="s">
        <v>223</v>
      </c>
      <c r="F12" s="191" t="s">
        <v>224</v>
      </c>
      <c r="G12" s="191" t="s">
        <v>225</v>
      </c>
    </row>
    <row r="13" spans="1:7" ht="60.75">
      <c r="A13" s="11" t="s">
        <v>18</v>
      </c>
      <c r="B13" s="8" t="s">
        <v>17</v>
      </c>
      <c r="C13" s="66">
        <f>C20+C41+C97+C153</f>
        <v>23.47</v>
      </c>
      <c r="D13" s="67">
        <f>D20+D41+D97+D153</f>
        <v>0</v>
      </c>
      <c r="E13" s="67">
        <f>E20+E41+E97+E153</f>
        <v>10.355</v>
      </c>
      <c r="F13" s="67">
        <f>F20+F41+F97+F153</f>
        <v>6.915</v>
      </c>
      <c r="G13" s="67">
        <f>G20+G41+G97+G153</f>
        <v>6.2</v>
      </c>
    </row>
    <row r="14" spans="1:7" ht="20.25">
      <c r="A14" s="11"/>
      <c r="B14" s="6">
        <v>2010</v>
      </c>
      <c r="C14" s="68">
        <f aca="true" t="shared" si="0" ref="C14:D19">C21+C42+C98+C154</f>
        <v>0.04</v>
      </c>
      <c r="D14" s="69">
        <f t="shared" si="0"/>
        <v>0</v>
      </c>
      <c r="E14" s="69">
        <f>E21+E35+E42+E98+E154</f>
        <v>0.03</v>
      </c>
      <c r="F14" s="69">
        <f aca="true" t="shared" si="1" ref="F14:G19">F21+F42+F98+F154</f>
        <v>0.01</v>
      </c>
      <c r="G14" s="69">
        <f t="shared" si="1"/>
        <v>0</v>
      </c>
    </row>
    <row r="15" spans="1:7" ht="15.75">
      <c r="A15" s="10"/>
      <c r="B15" s="6">
        <v>2011</v>
      </c>
      <c r="C15" s="68">
        <f t="shared" si="0"/>
        <v>12.985</v>
      </c>
      <c r="D15" s="69">
        <f t="shared" si="0"/>
        <v>0</v>
      </c>
      <c r="E15" s="69">
        <f>E22+E43+E99+E155</f>
        <v>3.8289999999999997</v>
      </c>
      <c r="F15" s="69">
        <f t="shared" si="1"/>
        <v>6.356</v>
      </c>
      <c r="G15" s="69">
        <f t="shared" si="1"/>
        <v>2.8</v>
      </c>
    </row>
    <row r="16" spans="1:7" ht="15.75">
      <c r="A16" s="10"/>
      <c r="B16" s="6">
        <v>2012</v>
      </c>
      <c r="C16" s="68">
        <f t="shared" si="0"/>
        <v>6.945</v>
      </c>
      <c r="D16" s="69">
        <f t="shared" si="0"/>
        <v>0</v>
      </c>
      <c r="E16" s="69">
        <f>E23+E44+E100+E156</f>
        <v>4.9959999999999996</v>
      </c>
      <c r="F16" s="69">
        <f t="shared" si="1"/>
        <v>0.549</v>
      </c>
      <c r="G16" s="69">
        <f t="shared" si="1"/>
        <v>1.4</v>
      </c>
    </row>
    <row r="17" spans="1:7" ht="15.75">
      <c r="A17" s="10"/>
      <c r="B17" s="6">
        <v>2013</v>
      </c>
      <c r="C17" s="68">
        <f t="shared" si="0"/>
        <v>1.75</v>
      </c>
      <c r="D17" s="69">
        <f t="shared" si="0"/>
        <v>0</v>
      </c>
      <c r="E17" s="69">
        <f>E24+E45+E101+E157</f>
        <v>0.75</v>
      </c>
      <c r="F17" s="69">
        <f t="shared" si="1"/>
        <v>0</v>
      </c>
      <c r="G17" s="69">
        <f t="shared" si="1"/>
        <v>1</v>
      </c>
    </row>
    <row r="18" spans="1:7" ht="15.75">
      <c r="A18" s="10"/>
      <c r="B18" s="6">
        <v>2014</v>
      </c>
      <c r="C18" s="68">
        <f t="shared" si="0"/>
        <v>1.75</v>
      </c>
      <c r="D18" s="69">
        <f t="shared" si="0"/>
        <v>0</v>
      </c>
      <c r="E18" s="69">
        <f>E25+E46+E102+E158</f>
        <v>0.75</v>
      </c>
      <c r="F18" s="69">
        <f t="shared" si="1"/>
        <v>0</v>
      </c>
      <c r="G18" s="69">
        <f t="shared" si="1"/>
        <v>1</v>
      </c>
    </row>
    <row r="19" spans="1:7" ht="15.75">
      <c r="A19" s="10"/>
      <c r="B19" s="6">
        <v>2015</v>
      </c>
      <c r="C19" s="68">
        <f t="shared" si="0"/>
        <v>0</v>
      </c>
      <c r="D19" s="69">
        <f t="shared" si="0"/>
        <v>0</v>
      </c>
      <c r="E19" s="69">
        <f>E26+E47+E103+E159</f>
        <v>0</v>
      </c>
      <c r="F19" s="69">
        <f t="shared" si="1"/>
        <v>0</v>
      </c>
      <c r="G19" s="69">
        <f t="shared" si="1"/>
        <v>0</v>
      </c>
    </row>
    <row r="20" spans="1:7" ht="18.75">
      <c r="A20" s="12" t="s">
        <v>19</v>
      </c>
      <c r="B20" s="7" t="s">
        <v>304</v>
      </c>
      <c r="C20" s="62">
        <f aca="true" t="shared" si="2" ref="C20:C26">C27+C34</f>
        <v>3</v>
      </c>
      <c r="D20" s="63">
        <v>0</v>
      </c>
      <c r="E20" s="63">
        <f aca="true" t="shared" si="3" ref="E20:E26">E27+E34</f>
        <v>3</v>
      </c>
      <c r="F20" s="63">
        <f aca="true" t="shared" si="4" ref="F20:F26">F27+F34</f>
        <v>0</v>
      </c>
      <c r="G20" s="63">
        <v>0</v>
      </c>
    </row>
    <row r="21" spans="1:7" ht="18.75">
      <c r="A21" s="12"/>
      <c r="B21" s="4">
        <v>2010</v>
      </c>
      <c r="C21" s="54">
        <f t="shared" si="2"/>
        <v>0</v>
      </c>
      <c r="D21" s="59">
        <v>0</v>
      </c>
      <c r="E21" s="59">
        <f t="shared" si="3"/>
        <v>0</v>
      </c>
      <c r="F21" s="59">
        <f t="shared" si="4"/>
        <v>0</v>
      </c>
      <c r="G21" s="59">
        <v>0</v>
      </c>
    </row>
    <row r="22" spans="1:7" ht="15.75">
      <c r="A22" s="10"/>
      <c r="B22" s="4">
        <v>2011</v>
      </c>
      <c r="C22" s="54">
        <f t="shared" si="2"/>
        <v>0.75</v>
      </c>
      <c r="D22" s="59">
        <v>0</v>
      </c>
      <c r="E22" s="59">
        <f t="shared" si="3"/>
        <v>0.75</v>
      </c>
      <c r="F22" s="59">
        <f t="shared" si="4"/>
        <v>0</v>
      </c>
      <c r="G22" s="59">
        <v>0</v>
      </c>
    </row>
    <row r="23" spans="1:7" ht="15.75">
      <c r="A23" s="10"/>
      <c r="B23" s="4">
        <v>2012</v>
      </c>
      <c r="C23" s="54">
        <f t="shared" si="2"/>
        <v>0.75</v>
      </c>
      <c r="D23" s="59">
        <v>0</v>
      </c>
      <c r="E23" s="59">
        <f t="shared" si="3"/>
        <v>0.75</v>
      </c>
      <c r="F23" s="59">
        <f t="shared" si="4"/>
        <v>0</v>
      </c>
      <c r="G23" s="59">
        <v>0</v>
      </c>
    </row>
    <row r="24" spans="1:7" ht="15.75">
      <c r="A24" s="10"/>
      <c r="B24" s="4">
        <v>2013</v>
      </c>
      <c r="C24" s="54">
        <f t="shared" si="2"/>
        <v>0.75</v>
      </c>
      <c r="D24" s="59">
        <v>0</v>
      </c>
      <c r="E24" s="59">
        <f t="shared" si="3"/>
        <v>0.75</v>
      </c>
      <c r="F24" s="59">
        <f t="shared" si="4"/>
        <v>0</v>
      </c>
      <c r="G24" s="59">
        <v>0</v>
      </c>
    </row>
    <row r="25" spans="1:7" ht="15.75">
      <c r="A25" s="10"/>
      <c r="B25" s="4">
        <v>2014</v>
      </c>
      <c r="C25" s="54">
        <f t="shared" si="2"/>
        <v>0.75</v>
      </c>
      <c r="D25" s="59">
        <v>0</v>
      </c>
      <c r="E25" s="59">
        <f t="shared" si="3"/>
        <v>0.75</v>
      </c>
      <c r="F25" s="59">
        <f t="shared" si="4"/>
        <v>0</v>
      </c>
      <c r="G25" s="59">
        <v>0</v>
      </c>
    </row>
    <row r="26" spans="1:7" ht="15.75">
      <c r="A26" s="10"/>
      <c r="B26" s="4">
        <v>2015</v>
      </c>
      <c r="C26" s="54">
        <f t="shared" si="2"/>
        <v>0</v>
      </c>
      <c r="D26" s="59">
        <v>0</v>
      </c>
      <c r="E26" s="59">
        <f t="shared" si="3"/>
        <v>0</v>
      </c>
      <c r="F26" s="59">
        <f t="shared" si="4"/>
        <v>0</v>
      </c>
      <c r="G26" s="59">
        <v>0</v>
      </c>
    </row>
    <row r="27" spans="1:7" ht="110.25">
      <c r="A27" s="10" t="s">
        <v>107</v>
      </c>
      <c r="B27" s="4" t="s">
        <v>307</v>
      </c>
      <c r="C27" s="54">
        <v>1</v>
      </c>
      <c r="D27" s="54">
        <v>0</v>
      </c>
      <c r="E27" s="54">
        <v>1</v>
      </c>
      <c r="F27" s="54">
        <v>0</v>
      </c>
      <c r="G27" s="54">
        <v>0</v>
      </c>
    </row>
    <row r="28" spans="1:7" ht="15.75">
      <c r="A28" s="10"/>
      <c r="B28" s="4">
        <v>2010</v>
      </c>
      <c r="C28" s="54">
        <v>0</v>
      </c>
      <c r="D28" s="54">
        <v>0</v>
      </c>
      <c r="E28" s="54">
        <v>0</v>
      </c>
      <c r="F28" s="54">
        <v>0</v>
      </c>
      <c r="G28" s="54">
        <v>0</v>
      </c>
    </row>
    <row r="29" spans="1:7" ht="15.75">
      <c r="A29" s="10"/>
      <c r="B29" s="4">
        <v>2011</v>
      </c>
      <c r="C29" s="54">
        <v>0.25</v>
      </c>
      <c r="D29" s="54">
        <v>0</v>
      </c>
      <c r="E29" s="54">
        <v>0.25</v>
      </c>
      <c r="F29" s="54">
        <v>0</v>
      </c>
      <c r="G29" s="54">
        <v>0</v>
      </c>
    </row>
    <row r="30" spans="1:7" ht="15.75">
      <c r="A30" s="10"/>
      <c r="B30" s="4">
        <v>2012</v>
      </c>
      <c r="C30" s="54">
        <v>0.25</v>
      </c>
      <c r="D30" s="54">
        <v>0</v>
      </c>
      <c r="E30" s="54">
        <v>0.25</v>
      </c>
      <c r="F30" s="54">
        <v>0</v>
      </c>
      <c r="G30" s="54">
        <v>0</v>
      </c>
    </row>
    <row r="31" spans="1:7" ht="15.75">
      <c r="A31" s="10"/>
      <c r="B31" s="4">
        <v>2013</v>
      </c>
      <c r="C31" s="54">
        <v>0.25</v>
      </c>
      <c r="D31" s="54">
        <v>0</v>
      </c>
      <c r="E31" s="54">
        <v>0.25</v>
      </c>
      <c r="F31" s="54">
        <v>0</v>
      </c>
      <c r="G31" s="54">
        <v>0</v>
      </c>
    </row>
    <row r="32" spans="1:7" ht="15.75">
      <c r="A32" s="10"/>
      <c r="B32" s="4">
        <v>2014</v>
      </c>
      <c r="C32" s="54">
        <v>0.25</v>
      </c>
      <c r="D32" s="54">
        <v>0</v>
      </c>
      <c r="E32" s="54">
        <v>0.25</v>
      </c>
      <c r="F32" s="54">
        <v>0</v>
      </c>
      <c r="G32" s="54">
        <v>0</v>
      </c>
    </row>
    <row r="33" spans="1:7" ht="15.75">
      <c r="A33" s="10"/>
      <c r="B33" s="4">
        <v>2015</v>
      </c>
      <c r="C33" s="54">
        <v>0</v>
      </c>
      <c r="D33" s="54">
        <v>0</v>
      </c>
      <c r="E33" s="54">
        <v>0</v>
      </c>
      <c r="F33" s="54">
        <v>0</v>
      </c>
      <c r="G33" s="54">
        <v>0</v>
      </c>
    </row>
    <row r="34" spans="1:7" ht="47.25">
      <c r="A34" s="10" t="s">
        <v>243</v>
      </c>
      <c r="B34" s="4" t="s">
        <v>308</v>
      </c>
      <c r="C34" s="54">
        <v>2</v>
      </c>
      <c r="D34" s="54">
        <v>0</v>
      </c>
      <c r="E34" s="54">
        <v>2</v>
      </c>
      <c r="F34" s="54">
        <v>0</v>
      </c>
      <c r="G34" s="54">
        <v>0</v>
      </c>
    </row>
    <row r="35" spans="1:7" ht="15.75">
      <c r="A35" s="10"/>
      <c r="B35" s="4">
        <v>2010</v>
      </c>
      <c r="C35" s="54">
        <v>0</v>
      </c>
      <c r="D35" s="54">
        <v>0</v>
      </c>
      <c r="E35" s="54">
        <v>0</v>
      </c>
      <c r="F35" s="54">
        <v>0</v>
      </c>
      <c r="G35" s="54">
        <v>0</v>
      </c>
    </row>
    <row r="36" spans="1:7" ht="15.75">
      <c r="A36" s="10"/>
      <c r="B36" s="4">
        <v>2011</v>
      </c>
      <c r="C36" s="54">
        <v>0.5</v>
      </c>
      <c r="D36" s="54">
        <v>0</v>
      </c>
      <c r="E36" s="54">
        <v>0.5</v>
      </c>
      <c r="F36" s="54">
        <v>0</v>
      </c>
      <c r="G36" s="54">
        <v>0</v>
      </c>
    </row>
    <row r="37" spans="1:7" ht="15.75">
      <c r="A37" s="10"/>
      <c r="B37" s="4">
        <v>2012</v>
      </c>
      <c r="C37" s="54">
        <v>0.5</v>
      </c>
      <c r="D37" s="54">
        <v>0</v>
      </c>
      <c r="E37" s="54">
        <v>0.5</v>
      </c>
      <c r="F37" s="54">
        <v>0</v>
      </c>
      <c r="G37" s="54">
        <v>0</v>
      </c>
    </row>
    <row r="38" spans="1:7" ht="15.75">
      <c r="A38" s="10"/>
      <c r="B38" s="4">
        <v>2013</v>
      </c>
      <c r="C38" s="54">
        <v>0.5</v>
      </c>
      <c r="D38" s="54">
        <v>0</v>
      </c>
      <c r="E38" s="54">
        <v>0.5</v>
      </c>
      <c r="F38" s="54">
        <v>0</v>
      </c>
      <c r="G38" s="54">
        <v>0</v>
      </c>
    </row>
    <row r="39" spans="1:7" ht="15.75">
      <c r="A39" s="10"/>
      <c r="B39" s="4">
        <v>2014</v>
      </c>
      <c r="C39" s="54">
        <v>0.5</v>
      </c>
      <c r="D39" s="54">
        <v>0</v>
      </c>
      <c r="E39" s="54">
        <v>0.5</v>
      </c>
      <c r="F39" s="54">
        <v>0</v>
      </c>
      <c r="G39" s="54">
        <v>0</v>
      </c>
    </row>
    <row r="40" spans="1:7" ht="15.75">
      <c r="A40" s="10"/>
      <c r="B40" s="4">
        <v>2015</v>
      </c>
      <c r="C40" s="54">
        <v>0</v>
      </c>
      <c r="D40" s="54">
        <v>0</v>
      </c>
      <c r="E40" s="54">
        <v>0</v>
      </c>
      <c r="F40" s="54">
        <v>0</v>
      </c>
      <c r="G40" s="54">
        <v>0</v>
      </c>
    </row>
    <row r="41" spans="1:7" ht="37.5">
      <c r="A41" s="12" t="s">
        <v>20</v>
      </c>
      <c r="B41" s="7" t="s">
        <v>4</v>
      </c>
      <c r="C41" s="62">
        <v>0.34</v>
      </c>
      <c r="D41" s="62">
        <v>0</v>
      </c>
      <c r="E41" s="62">
        <v>0.255</v>
      </c>
      <c r="F41" s="62">
        <v>0.085</v>
      </c>
      <c r="G41" s="62">
        <v>0</v>
      </c>
    </row>
    <row r="42" spans="1:7" ht="19.5" thickBot="1">
      <c r="A42" s="195"/>
      <c r="B42" s="203">
        <v>2010</v>
      </c>
      <c r="C42" s="204">
        <v>0.04</v>
      </c>
      <c r="D42" s="204">
        <v>0</v>
      </c>
      <c r="E42" s="204">
        <v>0.03</v>
      </c>
      <c r="F42" s="204">
        <v>0.01</v>
      </c>
      <c r="G42" s="204">
        <v>0</v>
      </c>
    </row>
    <row r="43" spans="1:7" ht="15.75">
      <c r="A43" s="180"/>
      <c r="B43" s="133">
        <v>2011</v>
      </c>
      <c r="C43" s="153">
        <v>0.105</v>
      </c>
      <c r="D43" s="153">
        <v>0</v>
      </c>
      <c r="E43" s="153">
        <v>0.079</v>
      </c>
      <c r="F43" s="153">
        <v>0.026</v>
      </c>
      <c r="G43" s="153">
        <v>0</v>
      </c>
    </row>
    <row r="44" spans="1:7" ht="15.75">
      <c r="A44" s="10"/>
      <c r="B44" s="4">
        <v>2012</v>
      </c>
      <c r="C44" s="54">
        <v>0.195</v>
      </c>
      <c r="D44" s="54">
        <v>0</v>
      </c>
      <c r="E44" s="54">
        <v>0.146</v>
      </c>
      <c r="F44" s="54">
        <v>0.049</v>
      </c>
      <c r="G44" s="54">
        <v>0</v>
      </c>
    </row>
    <row r="45" spans="1:7" ht="15.75">
      <c r="A45" s="10"/>
      <c r="B45" s="4">
        <v>2013</v>
      </c>
      <c r="C45" s="54">
        <v>0</v>
      </c>
      <c r="D45" s="54">
        <v>0</v>
      </c>
      <c r="E45" s="54">
        <v>0</v>
      </c>
      <c r="F45" s="54">
        <f aca="true" t="shared" si="5" ref="F45:G47">F52+F59+F66+F80</f>
        <v>0</v>
      </c>
      <c r="G45" s="54">
        <f t="shared" si="5"/>
        <v>0</v>
      </c>
    </row>
    <row r="46" spans="1:7" ht="15.75">
      <c r="A46" s="10"/>
      <c r="B46" s="4">
        <v>2014</v>
      </c>
      <c r="C46" s="54">
        <v>0</v>
      </c>
      <c r="D46" s="54">
        <v>0</v>
      </c>
      <c r="E46" s="54">
        <v>0</v>
      </c>
      <c r="F46" s="54">
        <f t="shared" si="5"/>
        <v>0</v>
      </c>
      <c r="G46" s="54">
        <f t="shared" si="5"/>
        <v>0</v>
      </c>
    </row>
    <row r="47" spans="1:7" ht="15.75">
      <c r="A47" s="10"/>
      <c r="B47" s="4">
        <v>2015</v>
      </c>
      <c r="C47" s="54">
        <v>0</v>
      </c>
      <c r="D47" s="54">
        <v>0</v>
      </c>
      <c r="E47" s="54">
        <v>0</v>
      </c>
      <c r="F47" s="54">
        <f t="shared" si="5"/>
        <v>0</v>
      </c>
      <c r="G47" s="54">
        <f t="shared" si="5"/>
        <v>0</v>
      </c>
    </row>
    <row r="48" spans="1:7" ht="94.5">
      <c r="A48" s="10" t="s">
        <v>108</v>
      </c>
      <c r="B48" s="4" t="s">
        <v>433</v>
      </c>
      <c r="C48" s="54">
        <v>0</v>
      </c>
      <c r="D48" s="54">
        <v>0</v>
      </c>
      <c r="E48" s="54">
        <v>0</v>
      </c>
      <c r="F48" s="54">
        <v>0</v>
      </c>
      <c r="G48" s="54">
        <v>0</v>
      </c>
    </row>
    <row r="49" spans="1:7" ht="15.75">
      <c r="A49" s="10"/>
      <c r="B49" s="4">
        <v>2010</v>
      </c>
      <c r="C49" s="54">
        <v>0</v>
      </c>
      <c r="D49" s="54">
        <v>0</v>
      </c>
      <c r="E49" s="54">
        <v>0</v>
      </c>
      <c r="F49" s="54">
        <v>0</v>
      </c>
      <c r="G49" s="54">
        <v>0</v>
      </c>
    </row>
    <row r="50" spans="1:7" ht="15.75">
      <c r="A50" s="10"/>
      <c r="B50" s="4">
        <v>2011</v>
      </c>
      <c r="C50" s="54">
        <v>0</v>
      </c>
      <c r="D50" s="54">
        <v>0</v>
      </c>
      <c r="E50" s="54">
        <v>0</v>
      </c>
      <c r="F50" s="54">
        <v>0</v>
      </c>
      <c r="G50" s="54">
        <v>0</v>
      </c>
    </row>
    <row r="51" spans="1:7" ht="15.75">
      <c r="A51" s="10"/>
      <c r="B51" s="4">
        <v>2012</v>
      </c>
      <c r="C51" s="54">
        <v>0</v>
      </c>
      <c r="D51" s="54">
        <v>0</v>
      </c>
      <c r="E51" s="54">
        <v>0</v>
      </c>
      <c r="F51" s="54">
        <v>0</v>
      </c>
      <c r="G51" s="54">
        <v>0</v>
      </c>
    </row>
    <row r="52" spans="1:7" ht="15.75">
      <c r="A52" s="10"/>
      <c r="B52" s="4">
        <v>2013</v>
      </c>
      <c r="C52" s="54">
        <v>0</v>
      </c>
      <c r="D52" s="54">
        <v>0</v>
      </c>
      <c r="E52" s="54">
        <v>0</v>
      </c>
      <c r="F52" s="54">
        <v>0</v>
      </c>
      <c r="G52" s="54">
        <v>0</v>
      </c>
    </row>
    <row r="53" spans="1:7" ht="15.75">
      <c r="A53" s="10"/>
      <c r="B53" s="4">
        <v>2014</v>
      </c>
      <c r="C53" s="54">
        <v>0</v>
      </c>
      <c r="D53" s="54">
        <v>0</v>
      </c>
      <c r="E53" s="54">
        <v>0</v>
      </c>
      <c r="F53" s="54">
        <v>0</v>
      </c>
      <c r="G53" s="54">
        <v>0</v>
      </c>
    </row>
    <row r="54" spans="1:7" ht="15.75">
      <c r="A54" s="10"/>
      <c r="B54" s="4">
        <v>2015</v>
      </c>
      <c r="C54" s="54">
        <v>0</v>
      </c>
      <c r="D54" s="54">
        <v>0</v>
      </c>
      <c r="E54" s="54">
        <v>0</v>
      </c>
      <c r="F54" s="54">
        <v>0</v>
      </c>
      <c r="G54" s="54">
        <v>0</v>
      </c>
    </row>
    <row r="55" spans="1:7" ht="173.25">
      <c r="A55" s="10" t="s">
        <v>109</v>
      </c>
      <c r="B55" s="4" t="s">
        <v>434</v>
      </c>
      <c r="C55" s="54">
        <v>0</v>
      </c>
      <c r="D55" s="54">
        <v>0</v>
      </c>
      <c r="E55" s="54">
        <v>0</v>
      </c>
      <c r="F55" s="54">
        <v>0</v>
      </c>
      <c r="G55" s="54">
        <v>0</v>
      </c>
    </row>
    <row r="56" spans="1:7" ht="15.75">
      <c r="A56" s="10"/>
      <c r="B56" s="4">
        <v>2010</v>
      </c>
      <c r="C56" s="54">
        <v>0</v>
      </c>
      <c r="D56" s="54">
        <v>0</v>
      </c>
      <c r="E56" s="54">
        <v>0</v>
      </c>
      <c r="F56" s="54">
        <v>0</v>
      </c>
      <c r="G56" s="54">
        <v>0</v>
      </c>
    </row>
    <row r="57" spans="1:7" ht="15.75">
      <c r="A57" s="10"/>
      <c r="B57" s="4">
        <v>2011</v>
      </c>
      <c r="C57" s="54">
        <v>0</v>
      </c>
      <c r="D57" s="54">
        <v>0</v>
      </c>
      <c r="E57" s="54">
        <v>0</v>
      </c>
      <c r="F57" s="54">
        <v>0</v>
      </c>
      <c r="G57" s="54">
        <v>0</v>
      </c>
    </row>
    <row r="58" spans="1:7" ht="15.75">
      <c r="A58" s="10"/>
      <c r="B58" s="4">
        <v>2012</v>
      </c>
      <c r="C58" s="54">
        <v>0</v>
      </c>
      <c r="D58" s="54">
        <v>0</v>
      </c>
      <c r="E58" s="54">
        <v>0</v>
      </c>
      <c r="F58" s="54">
        <v>0</v>
      </c>
      <c r="G58" s="54">
        <v>0</v>
      </c>
    </row>
    <row r="59" spans="1:7" ht="15.75">
      <c r="A59" s="10"/>
      <c r="B59" s="4">
        <v>2013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</row>
    <row r="60" spans="1:7" ht="15.75">
      <c r="A60" s="10"/>
      <c r="B60" s="4">
        <v>2014</v>
      </c>
      <c r="C60" s="54">
        <v>0</v>
      </c>
      <c r="D60" s="54">
        <v>0</v>
      </c>
      <c r="E60" s="54">
        <v>0</v>
      </c>
      <c r="F60" s="54">
        <v>0</v>
      </c>
      <c r="G60" s="54">
        <v>0</v>
      </c>
    </row>
    <row r="61" spans="1:7" ht="15.75">
      <c r="A61" s="10"/>
      <c r="B61" s="4">
        <v>2015</v>
      </c>
      <c r="C61" s="54">
        <v>0</v>
      </c>
      <c r="D61" s="54">
        <v>0</v>
      </c>
      <c r="E61" s="54">
        <v>0</v>
      </c>
      <c r="F61" s="54">
        <v>0</v>
      </c>
      <c r="G61" s="54">
        <v>0</v>
      </c>
    </row>
    <row r="62" spans="1:7" ht="94.5">
      <c r="A62" s="10" t="s">
        <v>110</v>
      </c>
      <c r="B62" s="4" t="s">
        <v>432</v>
      </c>
      <c r="C62" s="54">
        <v>0.25</v>
      </c>
      <c r="D62" s="54">
        <v>0</v>
      </c>
      <c r="E62" s="54">
        <v>0.188</v>
      </c>
      <c r="F62" s="54">
        <v>0.062</v>
      </c>
      <c r="G62" s="54">
        <v>0</v>
      </c>
    </row>
    <row r="63" spans="1:7" ht="15.75">
      <c r="A63" s="10"/>
      <c r="B63" s="4">
        <v>2010</v>
      </c>
      <c r="C63" s="54">
        <v>0.04</v>
      </c>
      <c r="D63" s="54">
        <v>0</v>
      </c>
      <c r="E63" s="54">
        <v>0.03</v>
      </c>
      <c r="F63" s="54">
        <v>0.01</v>
      </c>
      <c r="G63" s="54">
        <v>0</v>
      </c>
    </row>
    <row r="64" spans="1:7" ht="15.75">
      <c r="A64" s="10"/>
      <c r="B64" s="4">
        <v>2011</v>
      </c>
      <c r="C64" s="54">
        <v>0.105</v>
      </c>
      <c r="D64" s="54">
        <v>0</v>
      </c>
      <c r="E64" s="54">
        <v>0.079</v>
      </c>
      <c r="F64" s="54">
        <v>0.026</v>
      </c>
      <c r="G64" s="54">
        <v>0</v>
      </c>
    </row>
    <row r="65" spans="1:7" ht="15.75">
      <c r="A65" s="10"/>
      <c r="B65" s="4">
        <v>2012</v>
      </c>
      <c r="C65" s="54">
        <v>0.105</v>
      </c>
      <c r="D65" s="54">
        <v>0</v>
      </c>
      <c r="E65" s="54">
        <v>0.079</v>
      </c>
      <c r="F65" s="54">
        <v>0.026</v>
      </c>
      <c r="G65" s="54">
        <v>0</v>
      </c>
    </row>
    <row r="66" spans="1:7" s="38" customFormat="1" ht="15.75">
      <c r="A66" s="10"/>
      <c r="B66" s="4">
        <v>2013</v>
      </c>
      <c r="C66" s="54">
        <v>0</v>
      </c>
      <c r="D66" s="54">
        <v>0</v>
      </c>
      <c r="E66" s="54">
        <v>0</v>
      </c>
      <c r="F66" s="54">
        <v>0</v>
      </c>
      <c r="G66" s="54">
        <v>0</v>
      </c>
    </row>
    <row r="67" spans="1:7" ht="15.75">
      <c r="A67" s="10"/>
      <c r="B67" s="4">
        <v>2014</v>
      </c>
      <c r="C67" s="54">
        <v>0</v>
      </c>
      <c r="D67" s="54">
        <v>0</v>
      </c>
      <c r="E67" s="54">
        <v>0</v>
      </c>
      <c r="F67" s="54">
        <v>0</v>
      </c>
      <c r="G67" s="54">
        <v>0</v>
      </c>
    </row>
    <row r="68" spans="1:7" ht="15.75">
      <c r="A68" s="10"/>
      <c r="B68" s="4">
        <v>2015</v>
      </c>
      <c r="C68" s="54">
        <v>0</v>
      </c>
      <c r="D68" s="54">
        <v>0</v>
      </c>
      <c r="E68" s="54">
        <v>0</v>
      </c>
      <c r="F68" s="54">
        <v>0</v>
      </c>
      <c r="G68" s="54">
        <v>0</v>
      </c>
    </row>
    <row r="69" spans="1:7" ht="110.25">
      <c r="A69" s="10" t="s">
        <v>162</v>
      </c>
      <c r="B69" s="4" t="s">
        <v>435</v>
      </c>
      <c r="C69" s="54">
        <v>0</v>
      </c>
      <c r="D69" s="54">
        <v>0</v>
      </c>
      <c r="E69" s="54">
        <v>0</v>
      </c>
      <c r="F69" s="54">
        <v>0</v>
      </c>
      <c r="G69" s="54">
        <v>0</v>
      </c>
    </row>
    <row r="70" spans="1:7" ht="15.75">
      <c r="A70" s="10"/>
      <c r="B70" s="4">
        <v>2010</v>
      </c>
      <c r="C70" s="54">
        <v>0</v>
      </c>
      <c r="D70" s="54">
        <v>0</v>
      </c>
      <c r="E70" s="54">
        <v>0</v>
      </c>
      <c r="F70" s="54">
        <v>0</v>
      </c>
      <c r="G70" s="54">
        <v>0</v>
      </c>
    </row>
    <row r="71" spans="1:7" ht="15.75">
      <c r="A71" s="10"/>
      <c r="B71" s="4">
        <v>2011</v>
      </c>
      <c r="C71" s="54">
        <v>0</v>
      </c>
      <c r="D71" s="54">
        <v>0</v>
      </c>
      <c r="E71" s="54">
        <v>0</v>
      </c>
      <c r="F71" s="54">
        <v>0</v>
      </c>
      <c r="G71" s="54">
        <v>0</v>
      </c>
    </row>
    <row r="72" spans="1:7" ht="15.75">
      <c r="A72" s="10"/>
      <c r="B72" s="4">
        <v>2012</v>
      </c>
      <c r="C72" s="54">
        <v>0</v>
      </c>
      <c r="D72" s="54">
        <v>0</v>
      </c>
      <c r="E72" s="54">
        <v>0</v>
      </c>
      <c r="F72" s="54">
        <v>0</v>
      </c>
      <c r="G72" s="54">
        <v>0</v>
      </c>
    </row>
    <row r="73" spans="1:7" ht="15.75">
      <c r="A73" s="10"/>
      <c r="B73" s="4">
        <v>2013</v>
      </c>
      <c r="C73" s="54">
        <v>0</v>
      </c>
      <c r="D73" s="54">
        <v>0</v>
      </c>
      <c r="E73" s="54">
        <v>0</v>
      </c>
      <c r="F73" s="54">
        <v>0</v>
      </c>
      <c r="G73" s="54">
        <v>0</v>
      </c>
    </row>
    <row r="74" spans="1:7" ht="15.75">
      <c r="A74" s="10"/>
      <c r="B74" s="4">
        <v>2014</v>
      </c>
      <c r="C74" s="54">
        <v>0</v>
      </c>
      <c r="D74" s="54">
        <v>0</v>
      </c>
      <c r="E74" s="54">
        <v>0</v>
      </c>
      <c r="F74" s="54">
        <v>0</v>
      </c>
      <c r="G74" s="54">
        <v>0</v>
      </c>
    </row>
    <row r="75" spans="1:7" ht="15.75">
      <c r="A75" s="10"/>
      <c r="B75" s="4">
        <v>2015</v>
      </c>
      <c r="C75" s="54">
        <v>0</v>
      </c>
      <c r="D75" s="54">
        <v>0</v>
      </c>
      <c r="E75" s="54">
        <v>0</v>
      </c>
      <c r="F75" s="54">
        <v>0</v>
      </c>
      <c r="G75" s="54">
        <v>0</v>
      </c>
    </row>
    <row r="76" spans="1:7" ht="173.25">
      <c r="A76" s="10" t="s">
        <v>163</v>
      </c>
      <c r="B76" s="4" t="s">
        <v>413</v>
      </c>
      <c r="C76" s="54">
        <v>0.09</v>
      </c>
      <c r="D76" s="54">
        <v>0</v>
      </c>
      <c r="E76" s="54">
        <v>0.068</v>
      </c>
      <c r="F76" s="54">
        <v>0.022</v>
      </c>
      <c r="G76" s="54">
        <v>0</v>
      </c>
    </row>
    <row r="77" spans="1:7" ht="15.75">
      <c r="A77" s="10"/>
      <c r="B77" s="4">
        <v>2010</v>
      </c>
      <c r="C77" s="54">
        <v>0</v>
      </c>
      <c r="D77" s="54">
        <v>0</v>
      </c>
      <c r="E77" s="54">
        <v>0</v>
      </c>
      <c r="F77" s="54">
        <v>0</v>
      </c>
      <c r="G77" s="54">
        <v>0</v>
      </c>
    </row>
    <row r="78" spans="1:7" ht="15.75">
      <c r="A78" s="10"/>
      <c r="B78" s="4">
        <v>2011</v>
      </c>
      <c r="C78" s="54">
        <v>0</v>
      </c>
      <c r="D78" s="54">
        <v>0</v>
      </c>
      <c r="E78" s="54">
        <v>0</v>
      </c>
      <c r="F78" s="54">
        <v>0</v>
      </c>
      <c r="G78" s="54">
        <v>0</v>
      </c>
    </row>
    <row r="79" spans="1:7" ht="15.75">
      <c r="A79" s="10"/>
      <c r="B79" s="4">
        <v>2012</v>
      </c>
      <c r="C79" s="54">
        <v>0.09</v>
      </c>
      <c r="D79" s="54">
        <v>0</v>
      </c>
      <c r="E79" s="54">
        <v>0.068</v>
      </c>
      <c r="F79" s="54">
        <v>0.022</v>
      </c>
      <c r="G79" s="54">
        <v>0</v>
      </c>
    </row>
    <row r="80" spans="1:7" ht="15.75">
      <c r="A80" s="10"/>
      <c r="B80" s="4">
        <v>2013</v>
      </c>
      <c r="C80" s="54">
        <v>0</v>
      </c>
      <c r="D80" s="54">
        <v>0</v>
      </c>
      <c r="E80" s="54">
        <v>0</v>
      </c>
      <c r="F80" s="54">
        <v>0</v>
      </c>
      <c r="G80" s="54">
        <v>0</v>
      </c>
    </row>
    <row r="81" spans="1:7" ht="15.75">
      <c r="A81" s="10"/>
      <c r="B81" s="4">
        <v>2014</v>
      </c>
      <c r="C81" s="54">
        <v>0</v>
      </c>
      <c r="D81" s="54">
        <v>0</v>
      </c>
      <c r="E81" s="54">
        <v>0</v>
      </c>
      <c r="F81" s="54">
        <v>0</v>
      </c>
      <c r="G81" s="54">
        <v>0</v>
      </c>
    </row>
    <row r="82" spans="1:7" ht="15.75">
      <c r="A82" s="10"/>
      <c r="B82" s="4">
        <v>2015</v>
      </c>
      <c r="C82" s="54">
        <v>0</v>
      </c>
      <c r="D82" s="54">
        <v>0</v>
      </c>
      <c r="E82" s="54">
        <v>0</v>
      </c>
      <c r="F82" s="54">
        <v>0</v>
      </c>
      <c r="G82" s="54">
        <v>0</v>
      </c>
    </row>
    <row r="83" spans="1:7" ht="110.25">
      <c r="A83" s="10" t="s">
        <v>437</v>
      </c>
      <c r="B83" s="4" t="s">
        <v>436</v>
      </c>
      <c r="C83" s="54">
        <v>0</v>
      </c>
      <c r="D83" s="54">
        <v>0</v>
      </c>
      <c r="E83" s="54">
        <v>0</v>
      </c>
      <c r="F83" s="54">
        <v>0</v>
      </c>
      <c r="G83" s="54">
        <v>0</v>
      </c>
    </row>
    <row r="84" spans="1:7" ht="15.75">
      <c r="A84" s="10"/>
      <c r="B84" s="4">
        <v>2010</v>
      </c>
      <c r="C84" s="54">
        <v>0</v>
      </c>
      <c r="D84" s="54">
        <v>0</v>
      </c>
      <c r="E84" s="54">
        <v>0</v>
      </c>
      <c r="F84" s="54">
        <v>0</v>
      </c>
      <c r="G84" s="54">
        <v>0</v>
      </c>
    </row>
    <row r="85" spans="1:7" ht="15.75">
      <c r="A85" s="10"/>
      <c r="B85" s="4">
        <v>2011</v>
      </c>
      <c r="C85" s="54">
        <v>0</v>
      </c>
      <c r="D85" s="54">
        <v>0</v>
      </c>
      <c r="E85" s="54">
        <v>0</v>
      </c>
      <c r="F85" s="54">
        <v>0</v>
      </c>
      <c r="G85" s="54">
        <v>0</v>
      </c>
    </row>
    <row r="86" spans="1:7" ht="15.75">
      <c r="A86" s="10"/>
      <c r="B86" s="4">
        <v>2012</v>
      </c>
      <c r="C86" s="54">
        <v>0</v>
      </c>
      <c r="D86" s="54">
        <v>0</v>
      </c>
      <c r="E86" s="54">
        <v>0</v>
      </c>
      <c r="F86" s="54">
        <v>0</v>
      </c>
      <c r="G86" s="54">
        <v>0</v>
      </c>
    </row>
    <row r="87" spans="1:7" ht="15.75">
      <c r="A87" s="10"/>
      <c r="B87" s="4">
        <v>2013</v>
      </c>
      <c r="C87" s="54">
        <v>0</v>
      </c>
      <c r="D87" s="54">
        <v>0</v>
      </c>
      <c r="E87" s="54">
        <v>0</v>
      </c>
      <c r="F87" s="54">
        <v>0</v>
      </c>
      <c r="G87" s="54">
        <v>0</v>
      </c>
    </row>
    <row r="88" spans="1:7" ht="15.75">
      <c r="A88" s="10"/>
      <c r="B88" s="4">
        <v>2014</v>
      </c>
      <c r="C88" s="54">
        <v>0</v>
      </c>
      <c r="D88" s="54">
        <v>0</v>
      </c>
      <c r="E88" s="54">
        <v>0</v>
      </c>
      <c r="F88" s="54">
        <v>0</v>
      </c>
      <c r="G88" s="54">
        <v>0</v>
      </c>
    </row>
    <row r="89" spans="1:7" ht="15.75">
      <c r="A89" s="10"/>
      <c r="B89" s="4">
        <v>2015</v>
      </c>
      <c r="C89" s="54">
        <v>0</v>
      </c>
      <c r="D89" s="54">
        <v>0</v>
      </c>
      <c r="E89" s="54">
        <v>0</v>
      </c>
      <c r="F89" s="54">
        <v>0</v>
      </c>
      <c r="G89" s="54">
        <v>0</v>
      </c>
    </row>
    <row r="90" spans="1:7" ht="78.75">
      <c r="A90" s="10" t="s">
        <v>439</v>
      </c>
      <c r="B90" s="4" t="s">
        <v>438</v>
      </c>
      <c r="C90" s="54">
        <v>0</v>
      </c>
      <c r="D90" s="54">
        <v>0</v>
      </c>
      <c r="E90" s="54">
        <v>0</v>
      </c>
      <c r="F90" s="54">
        <v>0</v>
      </c>
      <c r="G90" s="54">
        <v>0</v>
      </c>
    </row>
    <row r="91" spans="1:7" ht="15.75">
      <c r="A91" s="10"/>
      <c r="B91" s="4">
        <v>2010</v>
      </c>
      <c r="C91" s="54">
        <v>0</v>
      </c>
      <c r="D91" s="54">
        <v>0</v>
      </c>
      <c r="E91" s="54">
        <v>0</v>
      </c>
      <c r="F91" s="54">
        <v>0</v>
      </c>
      <c r="G91" s="54">
        <v>0</v>
      </c>
    </row>
    <row r="92" spans="1:7" ht="15.75">
      <c r="A92" s="10"/>
      <c r="B92" s="4">
        <v>2011</v>
      </c>
      <c r="C92" s="54">
        <v>0</v>
      </c>
      <c r="D92" s="54">
        <v>0</v>
      </c>
      <c r="E92" s="54">
        <v>0</v>
      </c>
      <c r="F92" s="54">
        <v>0</v>
      </c>
      <c r="G92" s="54">
        <v>0</v>
      </c>
    </row>
    <row r="93" spans="1:7" ht="15.75">
      <c r="A93" s="10"/>
      <c r="B93" s="4">
        <v>2012</v>
      </c>
      <c r="C93" s="54">
        <v>0</v>
      </c>
      <c r="D93" s="54">
        <v>0</v>
      </c>
      <c r="E93" s="54">
        <v>0</v>
      </c>
      <c r="F93" s="54">
        <v>0</v>
      </c>
      <c r="G93" s="54">
        <v>0</v>
      </c>
    </row>
    <row r="94" spans="1:7" ht="15.75">
      <c r="A94" s="10"/>
      <c r="B94" s="4">
        <v>2013</v>
      </c>
      <c r="C94" s="54">
        <v>0</v>
      </c>
      <c r="D94" s="54">
        <v>0</v>
      </c>
      <c r="E94" s="54">
        <v>0</v>
      </c>
      <c r="F94" s="54">
        <v>0</v>
      </c>
      <c r="G94" s="54">
        <v>0</v>
      </c>
    </row>
    <row r="95" spans="1:7" ht="15.75">
      <c r="A95" s="10"/>
      <c r="B95" s="4">
        <v>2014</v>
      </c>
      <c r="C95" s="54">
        <v>0</v>
      </c>
      <c r="D95" s="54">
        <v>0</v>
      </c>
      <c r="E95" s="54">
        <v>0</v>
      </c>
      <c r="F95" s="54">
        <v>0</v>
      </c>
      <c r="G95" s="54">
        <v>0</v>
      </c>
    </row>
    <row r="96" spans="1:7" ht="15.75">
      <c r="A96" s="10"/>
      <c r="B96" s="4">
        <v>2015</v>
      </c>
      <c r="C96" s="54">
        <v>0</v>
      </c>
      <c r="D96" s="54">
        <v>0</v>
      </c>
      <c r="E96" s="54">
        <v>0</v>
      </c>
      <c r="F96" s="54">
        <v>0</v>
      </c>
      <c r="G96" s="54">
        <v>0</v>
      </c>
    </row>
    <row r="97" spans="1:7" ht="18.75">
      <c r="A97" s="12" t="s">
        <v>164</v>
      </c>
      <c r="B97" s="7" t="s">
        <v>165</v>
      </c>
      <c r="C97" s="68">
        <f>C104+C111+C118+C125+C132+C139+C146</f>
        <v>13.129999999999999</v>
      </c>
      <c r="D97" s="68">
        <f>D104+D111+D118+D125+D132+D139+D146</f>
        <v>0</v>
      </c>
      <c r="E97" s="68">
        <f>E104+E111+E118+E125+E132+E139+E146</f>
        <v>7.1</v>
      </c>
      <c r="F97" s="68">
        <f aca="true" t="shared" si="6" ref="F97:G103">F104+F111+F118+F125+F132+F139+F146</f>
        <v>1.83</v>
      </c>
      <c r="G97" s="68">
        <f t="shared" si="6"/>
        <v>4.2</v>
      </c>
    </row>
    <row r="98" spans="1:7" ht="15.75">
      <c r="A98" s="10"/>
      <c r="B98" s="4">
        <v>2010</v>
      </c>
      <c r="C98" s="54">
        <f aca="true" t="shared" si="7" ref="C98:C103">C105+C112+C119+C126+C133+C140+C147</f>
        <v>0</v>
      </c>
      <c r="D98" s="54">
        <v>0</v>
      </c>
      <c r="E98" s="54">
        <f>E105+E112+E119+E126+E133+E140+E147</f>
        <v>0</v>
      </c>
      <c r="F98" s="54">
        <f t="shared" si="6"/>
        <v>0</v>
      </c>
      <c r="G98" s="54">
        <f t="shared" si="6"/>
        <v>0</v>
      </c>
    </row>
    <row r="99" spans="1:7" ht="15.75">
      <c r="A99" s="10"/>
      <c r="B99" s="4">
        <v>2011</v>
      </c>
      <c r="C99" s="54">
        <f t="shared" si="7"/>
        <v>5.13</v>
      </c>
      <c r="D99" s="54">
        <v>0</v>
      </c>
      <c r="E99" s="54">
        <f>E106+E113+E120+E127+E134+E141+E148</f>
        <v>3</v>
      </c>
      <c r="F99" s="54">
        <f t="shared" si="6"/>
        <v>1.33</v>
      </c>
      <c r="G99" s="54">
        <f t="shared" si="6"/>
        <v>0.8</v>
      </c>
    </row>
    <row r="100" spans="1:7" ht="15.75">
      <c r="A100" s="10"/>
      <c r="B100" s="4">
        <v>2012</v>
      </c>
      <c r="C100" s="54">
        <f t="shared" si="7"/>
        <v>6</v>
      </c>
      <c r="D100" s="54">
        <v>0</v>
      </c>
      <c r="E100" s="54">
        <f>E107+E114+E121+E128+E135+E142+E156</f>
        <v>4.1</v>
      </c>
      <c r="F100" s="54">
        <f t="shared" si="6"/>
        <v>0.5</v>
      </c>
      <c r="G100" s="54">
        <f t="shared" si="6"/>
        <v>1.4</v>
      </c>
    </row>
    <row r="101" spans="1:7" ht="15.75">
      <c r="A101" s="10"/>
      <c r="B101" s="4">
        <v>2013</v>
      </c>
      <c r="C101" s="54">
        <f t="shared" si="7"/>
        <v>1</v>
      </c>
      <c r="D101" s="54">
        <v>0</v>
      </c>
      <c r="E101" s="54">
        <f>E108+E115+E122+E129+E136+E143+E150</f>
        <v>0</v>
      </c>
      <c r="F101" s="54">
        <f t="shared" si="6"/>
        <v>0</v>
      </c>
      <c r="G101" s="54">
        <f t="shared" si="6"/>
        <v>1</v>
      </c>
    </row>
    <row r="102" spans="1:7" ht="15.75">
      <c r="A102" s="10"/>
      <c r="B102" s="4">
        <v>2014</v>
      </c>
      <c r="C102" s="54">
        <f t="shared" si="7"/>
        <v>1</v>
      </c>
      <c r="D102" s="54">
        <v>0</v>
      </c>
      <c r="E102" s="54">
        <f>E109+E116+E123+E130+E137+E144+E151</f>
        <v>0</v>
      </c>
      <c r="F102" s="54">
        <f t="shared" si="6"/>
        <v>0</v>
      </c>
      <c r="G102" s="54">
        <f t="shared" si="6"/>
        <v>1</v>
      </c>
    </row>
    <row r="103" spans="1:7" ht="15.75">
      <c r="A103" s="10"/>
      <c r="B103" s="4">
        <v>2015</v>
      </c>
      <c r="C103" s="54">
        <f t="shared" si="7"/>
        <v>0</v>
      </c>
      <c r="D103" s="54">
        <v>0</v>
      </c>
      <c r="E103" s="54">
        <f>E110+E117+E124+E131+E138+E145+E152</f>
        <v>0</v>
      </c>
      <c r="F103" s="54">
        <f t="shared" si="6"/>
        <v>0</v>
      </c>
      <c r="G103" s="54">
        <f t="shared" si="6"/>
        <v>0</v>
      </c>
    </row>
    <row r="104" spans="1:7" s="38" customFormat="1" ht="15.75">
      <c r="A104" s="10" t="s">
        <v>166</v>
      </c>
      <c r="B104" s="4" t="s">
        <v>167</v>
      </c>
      <c r="C104" s="54">
        <v>0.3</v>
      </c>
      <c r="D104" s="54">
        <v>0</v>
      </c>
      <c r="E104" s="54">
        <v>0</v>
      </c>
      <c r="F104" s="54">
        <v>0.3</v>
      </c>
      <c r="G104" s="54">
        <v>0</v>
      </c>
    </row>
    <row r="105" spans="1:7" ht="15.75">
      <c r="A105" s="10"/>
      <c r="B105" s="4">
        <v>2010</v>
      </c>
      <c r="C105" s="54">
        <v>0</v>
      </c>
      <c r="D105" s="54">
        <v>0</v>
      </c>
      <c r="E105" s="54">
        <v>0</v>
      </c>
      <c r="F105" s="54">
        <v>0</v>
      </c>
      <c r="G105" s="54">
        <v>0</v>
      </c>
    </row>
    <row r="106" spans="1:7" ht="15.75">
      <c r="A106" s="10"/>
      <c r="B106" s="4">
        <v>2011</v>
      </c>
      <c r="C106" s="54">
        <v>0.15</v>
      </c>
      <c r="D106" s="54">
        <v>0</v>
      </c>
      <c r="E106" s="54">
        <v>0</v>
      </c>
      <c r="F106" s="54">
        <v>0.15</v>
      </c>
      <c r="G106" s="54">
        <v>0</v>
      </c>
    </row>
    <row r="107" spans="1:7" ht="15.75">
      <c r="A107" s="10"/>
      <c r="B107" s="4">
        <v>2012</v>
      </c>
      <c r="C107" s="54">
        <v>0.15</v>
      </c>
      <c r="D107" s="54">
        <v>0</v>
      </c>
      <c r="E107" s="54">
        <v>0</v>
      </c>
      <c r="F107" s="54">
        <v>0.15</v>
      </c>
      <c r="G107" s="54">
        <v>0</v>
      </c>
    </row>
    <row r="108" spans="1:7" ht="15.75">
      <c r="A108" s="10"/>
      <c r="B108" s="4">
        <v>2013</v>
      </c>
      <c r="C108" s="54">
        <v>0</v>
      </c>
      <c r="D108" s="54">
        <v>0</v>
      </c>
      <c r="E108" s="54">
        <v>0</v>
      </c>
      <c r="F108" s="54">
        <v>0</v>
      </c>
      <c r="G108" s="54">
        <v>0</v>
      </c>
    </row>
    <row r="109" spans="1:7" ht="15.75">
      <c r="A109" s="10"/>
      <c r="B109" s="4">
        <v>2014</v>
      </c>
      <c r="C109" s="54">
        <v>0</v>
      </c>
      <c r="D109" s="54">
        <v>0</v>
      </c>
      <c r="E109" s="54">
        <v>0</v>
      </c>
      <c r="F109" s="54">
        <v>0</v>
      </c>
      <c r="G109" s="54">
        <v>0</v>
      </c>
    </row>
    <row r="110" spans="1:7" s="38" customFormat="1" ht="15.75">
      <c r="A110" s="10"/>
      <c r="B110" s="4">
        <v>2015</v>
      </c>
      <c r="C110" s="54">
        <v>0</v>
      </c>
      <c r="D110" s="54">
        <v>0</v>
      </c>
      <c r="E110" s="54">
        <v>0</v>
      </c>
      <c r="F110" s="54">
        <v>0</v>
      </c>
      <c r="G110" s="54">
        <v>0</v>
      </c>
    </row>
    <row r="111" spans="1:7" ht="78.75">
      <c r="A111" s="10" t="s">
        <v>168</v>
      </c>
      <c r="B111" s="4" t="s">
        <v>169</v>
      </c>
      <c r="C111" s="54">
        <v>0.7</v>
      </c>
      <c r="D111" s="54">
        <v>0</v>
      </c>
      <c r="E111" s="54">
        <v>0</v>
      </c>
      <c r="F111" s="54">
        <v>0.7</v>
      </c>
      <c r="G111" s="54">
        <v>0</v>
      </c>
    </row>
    <row r="112" spans="1:7" ht="15.75">
      <c r="A112" s="10"/>
      <c r="B112" s="4">
        <v>2010</v>
      </c>
      <c r="C112" s="54">
        <v>0</v>
      </c>
      <c r="D112" s="54">
        <v>0</v>
      </c>
      <c r="E112" s="54">
        <v>0</v>
      </c>
      <c r="F112" s="54">
        <v>0</v>
      </c>
      <c r="G112" s="54">
        <v>0</v>
      </c>
    </row>
    <row r="113" spans="1:7" ht="15.75">
      <c r="A113" s="10"/>
      <c r="B113" s="4">
        <v>2011</v>
      </c>
      <c r="C113" s="54">
        <v>0.35</v>
      </c>
      <c r="D113" s="54">
        <v>0</v>
      </c>
      <c r="E113" s="54">
        <v>0</v>
      </c>
      <c r="F113" s="54">
        <v>0.35</v>
      </c>
      <c r="G113" s="54">
        <v>0</v>
      </c>
    </row>
    <row r="114" spans="1:7" ht="15.75">
      <c r="A114" s="10"/>
      <c r="B114" s="4">
        <v>2012</v>
      </c>
      <c r="C114" s="54">
        <v>0.35</v>
      </c>
      <c r="D114" s="54">
        <v>0</v>
      </c>
      <c r="E114" s="54">
        <v>0</v>
      </c>
      <c r="F114" s="54">
        <v>0.35</v>
      </c>
      <c r="G114" s="54">
        <v>0</v>
      </c>
    </row>
    <row r="115" spans="1:7" ht="15.75">
      <c r="A115" s="10"/>
      <c r="B115" s="4">
        <v>2013</v>
      </c>
      <c r="C115" s="54">
        <v>0</v>
      </c>
      <c r="D115" s="54">
        <v>0</v>
      </c>
      <c r="E115" s="54">
        <v>0</v>
      </c>
      <c r="F115" s="54">
        <v>0</v>
      </c>
      <c r="G115" s="54">
        <v>0</v>
      </c>
    </row>
    <row r="116" spans="1:7" ht="15.75">
      <c r="A116" s="10"/>
      <c r="B116" s="4">
        <v>2014</v>
      </c>
      <c r="C116" s="54">
        <v>0</v>
      </c>
      <c r="D116" s="54">
        <v>0</v>
      </c>
      <c r="E116" s="54">
        <v>0</v>
      </c>
      <c r="F116" s="54">
        <v>0</v>
      </c>
      <c r="G116" s="54">
        <v>0</v>
      </c>
    </row>
    <row r="117" spans="1:7" ht="15.75">
      <c r="A117" s="10"/>
      <c r="B117" s="4">
        <v>2015</v>
      </c>
      <c r="C117" s="54">
        <v>0</v>
      </c>
      <c r="D117" s="54">
        <v>0</v>
      </c>
      <c r="E117" s="54">
        <v>0</v>
      </c>
      <c r="F117" s="54">
        <v>0</v>
      </c>
      <c r="G117" s="54">
        <v>0</v>
      </c>
    </row>
    <row r="118" spans="1:7" ht="47.25">
      <c r="A118" s="10" t="s">
        <v>170</v>
      </c>
      <c r="B118" s="4" t="s">
        <v>172</v>
      </c>
      <c r="C118" s="54">
        <v>0.03</v>
      </c>
      <c r="D118" s="54">
        <v>0</v>
      </c>
      <c r="E118" s="54">
        <v>0</v>
      </c>
      <c r="F118" s="54">
        <v>0.03</v>
      </c>
      <c r="G118" s="54">
        <v>0</v>
      </c>
    </row>
    <row r="119" spans="1:7" ht="15.75">
      <c r="A119" s="10"/>
      <c r="B119" s="4">
        <v>2010</v>
      </c>
      <c r="C119" s="54">
        <v>0</v>
      </c>
      <c r="D119" s="54">
        <v>0</v>
      </c>
      <c r="E119" s="54">
        <v>0</v>
      </c>
      <c r="F119" s="54">
        <v>0</v>
      </c>
      <c r="G119" s="54">
        <v>0</v>
      </c>
    </row>
    <row r="120" spans="1:7" ht="15.75">
      <c r="A120" s="10"/>
      <c r="B120" s="4">
        <v>2011</v>
      </c>
      <c r="C120" s="54">
        <v>0.03</v>
      </c>
      <c r="D120" s="54">
        <v>0</v>
      </c>
      <c r="E120" s="54">
        <v>0</v>
      </c>
      <c r="F120" s="54">
        <v>0.03</v>
      </c>
      <c r="G120" s="54">
        <v>0</v>
      </c>
    </row>
    <row r="121" spans="1:7" ht="15.75">
      <c r="A121" s="10"/>
      <c r="B121" s="4">
        <v>2012</v>
      </c>
      <c r="C121" s="54">
        <v>0</v>
      </c>
      <c r="D121" s="54">
        <v>0</v>
      </c>
      <c r="E121" s="54">
        <v>0</v>
      </c>
      <c r="F121" s="54">
        <v>0</v>
      </c>
      <c r="G121" s="54">
        <v>0</v>
      </c>
    </row>
    <row r="122" spans="1:7" ht="15.75">
      <c r="A122" s="10"/>
      <c r="B122" s="4">
        <v>2013</v>
      </c>
      <c r="C122" s="54">
        <v>0</v>
      </c>
      <c r="D122" s="54">
        <v>0</v>
      </c>
      <c r="E122" s="54">
        <v>0</v>
      </c>
      <c r="F122" s="54">
        <v>0</v>
      </c>
      <c r="G122" s="54">
        <v>0</v>
      </c>
    </row>
    <row r="123" spans="1:7" ht="15.75">
      <c r="A123" s="10"/>
      <c r="B123" s="4">
        <v>2014</v>
      </c>
      <c r="C123" s="54">
        <v>0</v>
      </c>
      <c r="D123" s="54">
        <v>0</v>
      </c>
      <c r="E123" s="54">
        <v>0</v>
      </c>
      <c r="F123" s="54">
        <v>0</v>
      </c>
      <c r="G123" s="54">
        <v>0</v>
      </c>
    </row>
    <row r="124" spans="1:7" ht="15.75">
      <c r="A124" s="10"/>
      <c r="B124" s="4">
        <v>2015</v>
      </c>
      <c r="C124" s="54">
        <v>0</v>
      </c>
      <c r="D124" s="54">
        <v>0</v>
      </c>
      <c r="E124" s="54">
        <v>0</v>
      </c>
      <c r="F124" s="54">
        <v>0</v>
      </c>
      <c r="G124" s="54">
        <v>0</v>
      </c>
    </row>
    <row r="125" spans="1:7" ht="31.5">
      <c r="A125" s="10" t="s">
        <v>171</v>
      </c>
      <c r="B125" s="4" t="s">
        <v>173</v>
      </c>
      <c r="C125" s="54">
        <v>8.3</v>
      </c>
      <c r="D125" s="54">
        <v>0</v>
      </c>
      <c r="E125" s="54">
        <v>7.1</v>
      </c>
      <c r="F125" s="54">
        <v>0</v>
      </c>
      <c r="G125" s="54">
        <v>1.2</v>
      </c>
    </row>
    <row r="126" spans="1:7" ht="15.75">
      <c r="A126" s="10"/>
      <c r="B126" s="4">
        <v>2010</v>
      </c>
      <c r="C126" s="54">
        <v>0</v>
      </c>
      <c r="D126" s="54">
        <v>0</v>
      </c>
      <c r="E126" s="54">
        <v>0</v>
      </c>
      <c r="F126" s="54">
        <v>0</v>
      </c>
      <c r="G126" s="54">
        <v>0</v>
      </c>
    </row>
    <row r="127" spans="1:7" ht="15.75">
      <c r="A127" s="10"/>
      <c r="B127" s="4">
        <v>2011</v>
      </c>
      <c r="C127" s="54">
        <v>3.8</v>
      </c>
      <c r="D127" s="54">
        <v>0</v>
      </c>
      <c r="E127" s="54">
        <v>3</v>
      </c>
      <c r="F127" s="54">
        <v>0</v>
      </c>
      <c r="G127" s="54">
        <v>0.8</v>
      </c>
    </row>
    <row r="128" spans="1:7" s="38" customFormat="1" ht="15.75">
      <c r="A128" s="10"/>
      <c r="B128" s="4">
        <v>2012</v>
      </c>
      <c r="C128" s="54">
        <v>4.5</v>
      </c>
      <c r="D128" s="54">
        <v>0</v>
      </c>
      <c r="E128" s="54">
        <v>4.1</v>
      </c>
      <c r="F128" s="54">
        <v>0</v>
      </c>
      <c r="G128" s="54">
        <v>0.4</v>
      </c>
    </row>
    <row r="129" spans="1:7" ht="15.75">
      <c r="A129" s="10"/>
      <c r="B129" s="4">
        <v>2013</v>
      </c>
      <c r="C129" s="54">
        <v>0</v>
      </c>
      <c r="D129" s="54">
        <v>0</v>
      </c>
      <c r="E129" s="54">
        <v>0</v>
      </c>
      <c r="F129" s="54">
        <v>0</v>
      </c>
      <c r="G129" s="54">
        <v>0</v>
      </c>
    </row>
    <row r="130" spans="1:7" ht="15.75">
      <c r="A130" s="10"/>
      <c r="B130" s="4">
        <v>2014</v>
      </c>
      <c r="C130" s="54">
        <v>0</v>
      </c>
      <c r="D130" s="54">
        <v>0</v>
      </c>
      <c r="E130" s="54">
        <v>0</v>
      </c>
      <c r="F130" s="54">
        <v>0</v>
      </c>
      <c r="G130" s="54">
        <v>0</v>
      </c>
    </row>
    <row r="131" spans="1:7" ht="15.75">
      <c r="A131" s="10"/>
      <c r="B131" s="4">
        <v>2015</v>
      </c>
      <c r="C131" s="54">
        <v>0</v>
      </c>
      <c r="D131" s="54">
        <v>0</v>
      </c>
      <c r="E131" s="54">
        <v>0</v>
      </c>
      <c r="F131" s="54">
        <v>0</v>
      </c>
      <c r="G131" s="54">
        <v>0</v>
      </c>
    </row>
    <row r="132" spans="1:7" ht="94.5">
      <c r="A132" s="10" t="s">
        <v>174</v>
      </c>
      <c r="B132" s="4" t="s">
        <v>175</v>
      </c>
      <c r="C132" s="54">
        <v>0.2</v>
      </c>
      <c r="D132" s="54">
        <v>0</v>
      </c>
      <c r="E132" s="54">
        <v>0</v>
      </c>
      <c r="F132" s="54">
        <v>0.2</v>
      </c>
      <c r="G132" s="54">
        <v>0</v>
      </c>
    </row>
    <row r="133" spans="1:7" ht="15.75">
      <c r="A133" s="10"/>
      <c r="B133" s="4">
        <v>2010</v>
      </c>
      <c r="C133" s="54">
        <v>0</v>
      </c>
      <c r="D133" s="54">
        <v>0</v>
      </c>
      <c r="E133" s="54">
        <v>0</v>
      </c>
      <c r="F133" s="54">
        <v>0</v>
      </c>
      <c r="G133" s="54">
        <v>0</v>
      </c>
    </row>
    <row r="134" spans="1:7" ht="15.75">
      <c r="A134" s="10"/>
      <c r="B134" s="4">
        <v>2011</v>
      </c>
      <c r="C134" s="54">
        <v>0.2</v>
      </c>
      <c r="D134" s="54">
        <v>0</v>
      </c>
      <c r="E134" s="54">
        <v>0</v>
      </c>
      <c r="F134" s="54">
        <v>0.2</v>
      </c>
      <c r="G134" s="54">
        <v>0</v>
      </c>
    </row>
    <row r="135" spans="1:7" ht="15.75">
      <c r="A135" s="10"/>
      <c r="B135" s="4">
        <v>2012</v>
      </c>
      <c r="C135" s="54">
        <v>0</v>
      </c>
      <c r="D135" s="54">
        <v>0</v>
      </c>
      <c r="E135" s="54">
        <v>0</v>
      </c>
      <c r="F135" s="54">
        <v>0</v>
      </c>
      <c r="G135" s="54">
        <v>0</v>
      </c>
    </row>
    <row r="136" spans="1:7" ht="15.75">
      <c r="A136" s="10"/>
      <c r="B136" s="4">
        <v>2013</v>
      </c>
      <c r="C136" s="54">
        <v>0</v>
      </c>
      <c r="D136" s="54">
        <v>0</v>
      </c>
      <c r="E136" s="54">
        <v>0</v>
      </c>
      <c r="F136" s="54">
        <v>0</v>
      </c>
      <c r="G136" s="54">
        <v>0</v>
      </c>
    </row>
    <row r="137" spans="1:7" ht="15.75">
      <c r="A137" s="10"/>
      <c r="B137" s="4">
        <v>2014</v>
      </c>
      <c r="C137" s="54">
        <v>0</v>
      </c>
      <c r="D137" s="54">
        <v>0</v>
      </c>
      <c r="E137" s="54">
        <v>0</v>
      </c>
      <c r="F137" s="54">
        <v>0</v>
      </c>
      <c r="G137" s="54">
        <v>0</v>
      </c>
    </row>
    <row r="138" spans="1:7" ht="15.75">
      <c r="A138" s="10"/>
      <c r="B138" s="4">
        <v>2015</v>
      </c>
      <c r="C138" s="54">
        <v>0</v>
      </c>
      <c r="D138" s="54">
        <v>0</v>
      </c>
      <c r="E138" s="54">
        <v>0</v>
      </c>
      <c r="F138" s="54">
        <v>0</v>
      </c>
      <c r="G138" s="54">
        <v>0</v>
      </c>
    </row>
    <row r="139" spans="1:7" ht="47.25">
      <c r="A139" s="10" t="s">
        <v>176</v>
      </c>
      <c r="B139" s="4" t="s">
        <v>297</v>
      </c>
      <c r="C139" s="54">
        <v>3</v>
      </c>
      <c r="D139" s="54">
        <v>0</v>
      </c>
      <c r="E139" s="54">
        <v>0</v>
      </c>
      <c r="F139" s="54">
        <v>0</v>
      </c>
      <c r="G139" s="54">
        <v>3</v>
      </c>
    </row>
    <row r="140" spans="1:7" ht="15.75">
      <c r="A140" s="10"/>
      <c r="B140" s="4">
        <v>2010</v>
      </c>
      <c r="C140" s="54">
        <v>0</v>
      </c>
      <c r="D140" s="54">
        <v>0</v>
      </c>
      <c r="E140" s="54">
        <v>0</v>
      </c>
      <c r="F140" s="54">
        <v>0</v>
      </c>
      <c r="G140" s="54">
        <v>0</v>
      </c>
    </row>
    <row r="141" spans="1:7" ht="15.75">
      <c r="A141" s="10"/>
      <c r="B141" s="4">
        <v>2011</v>
      </c>
      <c r="C141" s="54">
        <v>0</v>
      </c>
      <c r="D141" s="54">
        <v>0</v>
      </c>
      <c r="E141" s="54">
        <v>0</v>
      </c>
      <c r="F141" s="54">
        <v>0</v>
      </c>
      <c r="G141" s="54">
        <v>0</v>
      </c>
    </row>
    <row r="142" spans="1:7" ht="15.75">
      <c r="A142" s="10"/>
      <c r="B142" s="4">
        <v>2012</v>
      </c>
      <c r="C142" s="54">
        <v>1</v>
      </c>
      <c r="D142" s="54">
        <v>0</v>
      </c>
      <c r="E142" s="54">
        <v>0</v>
      </c>
      <c r="F142" s="54">
        <v>0</v>
      </c>
      <c r="G142" s="54">
        <v>1</v>
      </c>
    </row>
    <row r="143" spans="1:7" ht="15.75">
      <c r="A143" s="10"/>
      <c r="B143" s="4">
        <v>2013</v>
      </c>
      <c r="C143" s="54">
        <v>1</v>
      </c>
      <c r="D143" s="54">
        <v>0</v>
      </c>
      <c r="E143" s="54">
        <v>0</v>
      </c>
      <c r="F143" s="54">
        <v>0</v>
      </c>
      <c r="G143" s="54">
        <v>1</v>
      </c>
    </row>
    <row r="144" spans="1:7" ht="15.75">
      <c r="A144" s="10"/>
      <c r="B144" s="4">
        <v>2014</v>
      </c>
      <c r="C144" s="54">
        <v>1</v>
      </c>
      <c r="D144" s="54">
        <v>0</v>
      </c>
      <c r="E144" s="54">
        <v>0</v>
      </c>
      <c r="F144" s="54">
        <v>0</v>
      </c>
      <c r="G144" s="54">
        <v>1</v>
      </c>
    </row>
    <row r="145" spans="1:7" ht="15.75">
      <c r="A145" s="10"/>
      <c r="B145" s="4">
        <v>2015</v>
      </c>
      <c r="C145" s="54">
        <v>0</v>
      </c>
      <c r="D145" s="54">
        <v>0</v>
      </c>
      <c r="E145" s="54">
        <v>0</v>
      </c>
      <c r="F145" s="54">
        <v>0</v>
      </c>
      <c r="G145" s="54">
        <v>0</v>
      </c>
    </row>
    <row r="146" spans="1:7" ht="31.5">
      <c r="A146" s="10" t="s">
        <v>232</v>
      </c>
      <c r="B146" s="4" t="s">
        <v>177</v>
      </c>
      <c r="C146" s="54">
        <v>0.6</v>
      </c>
      <c r="D146" s="54">
        <v>0</v>
      </c>
      <c r="E146" s="54">
        <v>0</v>
      </c>
      <c r="F146" s="54">
        <v>0.6</v>
      </c>
      <c r="G146" s="54">
        <v>0</v>
      </c>
    </row>
    <row r="147" spans="1:7" ht="15.75">
      <c r="A147" s="10"/>
      <c r="B147" s="4">
        <v>2010</v>
      </c>
      <c r="C147" s="54">
        <v>0</v>
      </c>
      <c r="D147" s="54">
        <v>0</v>
      </c>
      <c r="E147" s="54">
        <v>0</v>
      </c>
      <c r="F147" s="54">
        <v>0</v>
      </c>
      <c r="G147" s="54">
        <v>0</v>
      </c>
    </row>
    <row r="148" spans="1:7" ht="15.75">
      <c r="A148" s="10"/>
      <c r="B148" s="4">
        <v>2011</v>
      </c>
      <c r="C148" s="54">
        <v>0.6</v>
      </c>
      <c r="D148" s="54">
        <v>0</v>
      </c>
      <c r="E148" s="54">
        <v>0</v>
      </c>
      <c r="F148" s="54">
        <v>0.6</v>
      </c>
      <c r="G148" s="54">
        <v>0</v>
      </c>
    </row>
    <row r="149" spans="1:7" ht="15.75">
      <c r="A149" s="10"/>
      <c r="B149" s="4">
        <v>2012</v>
      </c>
      <c r="C149" s="54">
        <v>0</v>
      </c>
      <c r="D149" s="54">
        <v>0</v>
      </c>
      <c r="E149" s="54">
        <v>0</v>
      </c>
      <c r="F149" s="54">
        <v>0</v>
      </c>
      <c r="G149" s="54">
        <v>0</v>
      </c>
    </row>
    <row r="150" spans="1:7" ht="15.75">
      <c r="A150" s="10"/>
      <c r="B150" s="4">
        <v>2013</v>
      </c>
      <c r="C150" s="54">
        <v>0</v>
      </c>
      <c r="D150" s="54">
        <v>0</v>
      </c>
      <c r="E150" s="54">
        <v>0</v>
      </c>
      <c r="F150" s="54">
        <v>0</v>
      </c>
      <c r="G150" s="54">
        <v>0</v>
      </c>
    </row>
    <row r="151" spans="1:7" ht="15.75">
      <c r="A151" s="10"/>
      <c r="B151" s="4">
        <v>2014</v>
      </c>
      <c r="C151" s="54">
        <v>0</v>
      </c>
      <c r="D151" s="54">
        <v>0</v>
      </c>
      <c r="E151" s="54">
        <v>0</v>
      </c>
      <c r="F151" s="54">
        <v>0</v>
      </c>
      <c r="G151" s="54">
        <v>0</v>
      </c>
    </row>
    <row r="152" spans="1:7" ht="15.75">
      <c r="A152" s="10"/>
      <c r="B152" s="4">
        <v>2015</v>
      </c>
      <c r="C152" s="54">
        <v>0</v>
      </c>
      <c r="D152" s="54">
        <v>0</v>
      </c>
      <c r="E152" s="54">
        <v>0</v>
      </c>
      <c r="F152" s="54">
        <v>0</v>
      </c>
      <c r="G152" s="54">
        <v>0</v>
      </c>
    </row>
    <row r="153" spans="1:7" ht="37.5">
      <c r="A153" s="12" t="s">
        <v>178</v>
      </c>
      <c r="B153" s="3" t="s">
        <v>179</v>
      </c>
      <c r="C153" s="68">
        <v>7</v>
      </c>
      <c r="D153" s="68">
        <v>0</v>
      </c>
      <c r="E153" s="68">
        <v>0</v>
      </c>
      <c r="F153" s="68">
        <v>5</v>
      </c>
      <c r="G153" s="68">
        <v>2</v>
      </c>
    </row>
    <row r="154" spans="1:7" ht="15.75">
      <c r="A154" s="10"/>
      <c r="B154" s="4">
        <v>2010</v>
      </c>
      <c r="C154" s="54">
        <v>0</v>
      </c>
      <c r="D154" s="54">
        <v>0</v>
      </c>
      <c r="E154" s="54">
        <v>0</v>
      </c>
      <c r="F154" s="54">
        <v>0</v>
      </c>
      <c r="G154" s="54">
        <v>0</v>
      </c>
    </row>
    <row r="155" spans="1:7" ht="15.75">
      <c r="A155" s="10"/>
      <c r="B155" s="4">
        <v>2011</v>
      </c>
      <c r="C155" s="54">
        <v>7</v>
      </c>
      <c r="D155" s="54">
        <v>0</v>
      </c>
      <c r="E155" s="54">
        <v>0</v>
      </c>
      <c r="F155" s="54">
        <v>5</v>
      </c>
      <c r="G155" s="54">
        <v>2</v>
      </c>
    </row>
    <row r="156" spans="1:7" ht="15.75">
      <c r="A156" s="10"/>
      <c r="B156" s="4">
        <v>2012</v>
      </c>
      <c r="C156" s="54">
        <v>0</v>
      </c>
      <c r="D156" s="54">
        <v>0</v>
      </c>
      <c r="E156" s="54">
        <v>0</v>
      </c>
      <c r="F156" s="54">
        <v>0</v>
      </c>
      <c r="G156" s="54">
        <v>0</v>
      </c>
    </row>
    <row r="157" spans="1:7" ht="15.75">
      <c r="A157" s="10"/>
      <c r="B157" s="4">
        <v>2013</v>
      </c>
      <c r="C157" s="54">
        <v>0</v>
      </c>
      <c r="D157" s="54">
        <v>0</v>
      </c>
      <c r="E157" s="54">
        <v>0</v>
      </c>
      <c r="F157" s="54">
        <v>0</v>
      </c>
      <c r="G157" s="54">
        <v>0</v>
      </c>
    </row>
    <row r="158" spans="1:7" ht="15.75">
      <c r="A158" s="10"/>
      <c r="B158" s="4">
        <v>2014</v>
      </c>
      <c r="C158" s="54">
        <v>0</v>
      </c>
      <c r="D158" s="54">
        <v>0</v>
      </c>
      <c r="E158" s="54">
        <v>0</v>
      </c>
      <c r="F158" s="54">
        <v>0</v>
      </c>
      <c r="G158" s="54">
        <v>0</v>
      </c>
    </row>
    <row r="159" spans="1:7" ht="15.75">
      <c r="A159" s="10"/>
      <c r="B159" s="4">
        <v>2015</v>
      </c>
      <c r="C159" s="54">
        <v>0</v>
      </c>
      <c r="D159" s="54">
        <v>0</v>
      </c>
      <c r="E159" s="54">
        <v>0</v>
      </c>
      <c r="F159" s="54">
        <v>0</v>
      </c>
      <c r="G159" s="54">
        <v>0</v>
      </c>
    </row>
    <row r="160" spans="1:7" ht="47.25">
      <c r="A160" s="10" t="s">
        <v>180</v>
      </c>
      <c r="B160" s="4" t="s">
        <v>181</v>
      </c>
      <c r="C160" s="54">
        <v>7</v>
      </c>
      <c r="D160" s="54">
        <v>0</v>
      </c>
      <c r="E160" s="54">
        <v>0</v>
      </c>
      <c r="F160" s="54">
        <v>5</v>
      </c>
      <c r="G160" s="54">
        <v>2</v>
      </c>
    </row>
    <row r="161" spans="1:7" ht="15.75">
      <c r="A161" s="10"/>
      <c r="B161" s="4">
        <v>2010</v>
      </c>
      <c r="C161" s="54">
        <v>0</v>
      </c>
      <c r="D161" s="54">
        <v>0</v>
      </c>
      <c r="E161" s="54">
        <v>0</v>
      </c>
      <c r="F161" s="54">
        <v>0</v>
      </c>
      <c r="G161" s="54">
        <v>0</v>
      </c>
    </row>
    <row r="162" spans="1:7" ht="15.75">
      <c r="A162" s="10"/>
      <c r="B162" s="4">
        <v>2011</v>
      </c>
      <c r="C162" s="54">
        <v>7</v>
      </c>
      <c r="D162" s="54">
        <v>0</v>
      </c>
      <c r="E162" s="54">
        <v>0</v>
      </c>
      <c r="F162" s="54">
        <v>5</v>
      </c>
      <c r="G162" s="54">
        <v>2</v>
      </c>
    </row>
    <row r="163" spans="1:7" ht="15.75">
      <c r="A163" s="10"/>
      <c r="B163" s="4">
        <v>2012</v>
      </c>
      <c r="C163" s="54">
        <v>0</v>
      </c>
      <c r="D163" s="54">
        <v>0</v>
      </c>
      <c r="E163" s="54">
        <v>0</v>
      </c>
      <c r="F163" s="54">
        <v>0</v>
      </c>
      <c r="G163" s="54">
        <v>0</v>
      </c>
    </row>
    <row r="164" spans="1:7" ht="15.75">
      <c r="A164" s="10"/>
      <c r="B164" s="4">
        <v>2013</v>
      </c>
      <c r="C164" s="54">
        <v>0</v>
      </c>
      <c r="D164" s="54">
        <v>0</v>
      </c>
      <c r="E164" s="54">
        <v>0</v>
      </c>
      <c r="F164" s="54">
        <v>0</v>
      </c>
      <c r="G164" s="54">
        <v>0</v>
      </c>
    </row>
    <row r="165" spans="1:7" ht="15.75">
      <c r="A165" s="10"/>
      <c r="B165" s="4">
        <v>2014</v>
      </c>
      <c r="C165" s="54">
        <v>0</v>
      </c>
      <c r="D165" s="54">
        <v>0</v>
      </c>
      <c r="E165" s="54">
        <v>0</v>
      </c>
      <c r="F165" s="54">
        <v>0</v>
      </c>
      <c r="G165" s="54">
        <v>0</v>
      </c>
    </row>
    <row r="166" spans="1:7" ht="15.75">
      <c r="A166" s="10"/>
      <c r="B166" s="4">
        <v>2015</v>
      </c>
      <c r="C166" s="54">
        <v>0</v>
      </c>
      <c r="D166" s="54">
        <v>0</v>
      </c>
      <c r="E166" s="54">
        <v>0</v>
      </c>
      <c r="F166" s="54">
        <v>0</v>
      </c>
      <c r="G166" s="54">
        <v>0</v>
      </c>
    </row>
    <row r="167" spans="1:7" ht="182.25">
      <c r="A167" s="11" t="s">
        <v>96</v>
      </c>
      <c r="B167" s="8" t="s">
        <v>95</v>
      </c>
      <c r="C167" s="66">
        <f>C174+C188</f>
        <v>10.173000000000002</v>
      </c>
      <c r="D167" s="67">
        <f>D174+D188</f>
        <v>2.322</v>
      </c>
      <c r="E167" s="67">
        <f>E174+E188</f>
        <v>5.609</v>
      </c>
      <c r="F167" s="67">
        <f>F174+F188</f>
        <v>2.237</v>
      </c>
      <c r="G167" s="67">
        <f>G174+G188</f>
        <v>0.005</v>
      </c>
    </row>
    <row r="168" spans="1:7" ht="20.25">
      <c r="A168" s="11"/>
      <c r="B168" s="6">
        <v>2010</v>
      </c>
      <c r="C168" s="68">
        <f aca="true" t="shared" si="8" ref="C168:C173">C175+C189</f>
        <v>0</v>
      </c>
      <c r="D168" s="69">
        <v>0</v>
      </c>
      <c r="E168" s="69">
        <f aca="true" t="shared" si="9" ref="E168:G173">E175+E189</f>
        <v>0</v>
      </c>
      <c r="F168" s="69">
        <f t="shared" si="9"/>
        <v>0</v>
      </c>
      <c r="G168" s="69">
        <f t="shared" si="9"/>
        <v>0</v>
      </c>
    </row>
    <row r="169" spans="1:7" ht="15.75">
      <c r="A169" s="13"/>
      <c r="B169" s="6">
        <v>2011</v>
      </c>
      <c r="C169" s="68">
        <f t="shared" si="8"/>
        <v>4.24</v>
      </c>
      <c r="D169" s="69">
        <f>D176+D190</f>
        <v>1</v>
      </c>
      <c r="E169" s="69">
        <f t="shared" si="9"/>
        <v>2.5</v>
      </c>
      <c r="F169" s="69">
        <f t="shared" si="9"/>
        <v>0.74</v>
      </c>
      <c r="G169" s="69">
        <f t="shared" si="9"/>
        <v>0</v>
      </c>
    </row>
    <row r="170" spans="1:7" ht="15.75">
      <c r="A170" s="13"/>
      <c r="B170" s="6">
        <v>2012</v>
      </c>
      <c r="C170" s="68">
        <f t="shared" si="8"/>
        <v>5.313000000000001</v>
      </c>
      <c r="D170" s="69">
        <f>D177+D191</f>
        <v>1.322</v>
      </c>
      <c r="E170" s="69">
        <f t="shared" si="9"/>
        <v>2.929</v>
      </c>
      <c r="F170" s="69">
        <f t="shared" si="9"/>
        <v>1.062</v>
      </c>
      <c r="G170" s="69">
        <f t="shared" si="9"/>
        <v>0</v>
      </c>
    </row>
    <row r="171" spans="1:7" ht="15.75">
      <c r="A171" s="13"/>
      <c r="B171" s="6">
        <v>2013</v>
      </c>
      <c r="C171" s="68">
        <f t="shared" si="8"/>
        <v>0</v>
      </c>
      <c r="D171" s="69">
        <f>D178+D192</f>
        <v>0</v>
      </c>
      <c r="E171" s="69">
        <f t="shared" si="9"/>
        <v>0</v>
      </c>
      <c r="F171" s="69">
        <f t="shared" si="9"/>
        <v>0</v>
      </c>
      <c r="G171" s="69">
        <f t="shared" si="9"/>
        <v>0</v>
      </c>
    </row>
    <row r="172" spans="1:7" ht="15.75">
      <c r="A172" s="13"/>
      <c r="B172" s="6">
        <v>2014</v>
      </c>
      <c r="C172" s="68">
        <f t="shared" si="8"/>
        <v>0</v>
      </c>
      <c r="D172" s="69">
        <f>D179+D193</f>
        <v>0</v>
      </c>
      <c r="E172" s="69">
        <f t="shared" si="9"/>
        <v>0</v>
      </c>
      <c r="F172" s="69">
        <f t="shared" si="9"/>
        <v>0</v>
      </c>
      <c r="G172" s="69">
        <f t="shared" si="9"/>
        <v>0</v>
      </c>
    </row>
    <row r="173" spans="1:7" ht="15.75">
      <c r="A173" s="13"/>
      <c r="B173" s="6">
        <v>2015</v>
      </c>
      <c r="C173" s="68">
        <f t="shared" si="8"/>
        <v>0.6199999999999999</v>
      </c>
      <c r="D173" s="69">
        <f>D180+D194</f>
        <v>0</v>
      </c>
      <c r="E173" s="69">
        <f t="shared" si="9"/>
        <v>0.18</v>
      </c>
      <c r="F173" s="69">
        <f t="shared" si="9"/>
        <v>0.43499999999999994</v>
      </c>
      <c r="G173" s="69">
        <f t="shared" si="9"/>
        <v>0.005</v>
      </c>
    </row>
    <row r="174" spans="1:7" ht="18.75">
      <c r="A174" s="12" t="s">
        <v>97</v>
      </c>
      <c r="B174" s="7" t="s">
        <v>305</v>
      </c>
      <c r="C174" s="62">
        <f>C181</f>
        <v>0.48</v>
      </c>
      <c r="D174" s="62">
        <f>D181</f>
        <v>0</v>
      </c>
      <c r="E174" s="62">
        <v>0</v>
      </c>
      <c r="F174" s="62">
        <f aca="true" t="shared" si="10" ref="F174:F180">F181</f>
        <v>0.48</v>
      </c>
      <c r="G174" s="62">
        <v>0</v>
      </c>
    </row>
    <row r="175" spans="1:7" ht="18.75">
      <c r="A175" s="12"/>
      <c r="B175" s="4">
        <v>2010</v>
      </c>
      <c r="C175" s="54">
        <f aca="true" t="shared" si="11" ref="C175:C180">C182</f>
        <v>0</v>
      </c>
      <c r="D175" s="54">
        <v>0</v>
      </c>
      <c r="E175" s="54">
        <v>0</v>
      </c>
      <c r="F175" s="54">
        <f t="shared" si="10"/>
        <v>0</v>
      </c>
      <c r="G175" s="54">
        <v>0</v>
      </c>
    </row>
    <row r="176" spans="1:7" s="38" customFormat="1" ht="15.75">
      <c r="A176" s="10"/>
      <c r="B176" s="4">
        <v>2011</v>
      </c>
      <c r="C176" s="54">
        <f t="shared" si="11"/>
        <v>0.24</v>
      </c>
      <c r="D176" s="54">
        <v>0</v>
      </c>
      <c r="E176" s="54">
        <v>0</v>
      </c>
      <c r="F176" s="54">
        <f t="shared" si="10"/>
        <v>0.24</v>
      </c>
      <c r="G176" s="54">
        <v>0</v>
      </c>
    </row>
    <row r="177" spans="1:7" ht="15.75">
      <c r="A177" s="10"/>
      <c r="B177" s="4">
        <v>2012</v>
      </c>
      <c r="C177" s="54">
        <f t="shared" si="11"/>
        <v>0.24</v>
      </c>
      <c r="D177" s="54">
        <v>0</v>
      </c>
      <c r="E177" s="54">
        <v>0</v>
      </c>
      <c r="F177" s="54">
        <f t="shared" si="10"/>
        <v>0.24</v>
      </c>
      <c r="G177" s="54">
        <v>0</v>
      </c>
    </row>
    <row r="178" spans="1:7" ht="15.75">
      <c r="A178" s="10"/>
      <c r="B178" s="4">
        <v>2013</v>
      </c>
      <c r="C178" s="54">
        <f t="shared" si="11"/>
        <v>0</v>
      </c>
      <c r="D178" s="54">
        <v>0</v>
      </c>
      <c r="E178" s="54">
        <v>0</v>
      </c>
      <c r="F178" s="54">
        <f t="shared" si="10"/>
        <v>0</v>
      </c>
      <c r="G178" s="54">
        <v>0</v>
      </c>
    </row>
    <row r="179" spans="1:7" ht="15.75">
      <c r="A179" s="10"/>
      <c r="B179" s="4">
        <v>2014</v>
      </c>
      <c r="C179" s="54">
        <f t="shared" si="11"/>
        <v>0</v>
      </c>
      <c r="D179" s="54">
        <v>0</v>
      </c>
      <c r="E179" s="54">
        <v>0</v>
      </c>
      <c r="F179" s="54">
        <f t="shared" si="10"/>
        <v>0</v>
      </c>
      <c r="G179" s="54">
        <v>0</v>
      </c>
    </row>
    <row r="180" spans="1:7" ht="15.75">
      <c r="A180" s="10"/>
      <c r="B180" s="4">
        <v>2015</v>
      </c>
      <c r="C180" s="54">
        <f t="shared" si="11"/>
        <v>0</v>
      </c>
      <c r="D180" s="54">
        <v>0</v>
      </c>
      <c r="E180" s="54">
        <v>0</v>
      </c>
      <c r="F180" s="54">
        <f t="shared" si="10"/>
        <v>0</v>
      </c>
      <c r="G180" s="54">
        <v>0</v>
      </c>
    </row>
    <row r="181" spans="1:7" ht="69.75" customHeight="1">
      <c r="A181" s="10" t="s">
        <v>112</v>
      </c>
      <c r="B181" s="4" t="s">
        <v>478</v>
      </c>
      <c r="C181" s="54">
        <v>0.48</v>
      </c>
      <c r="D181" s="54">
        <v>0</v>
      </c>
      <c r="E181" s="54">
        <v>0</v>
      </c>
      <c r="F181" s="54">
        <v>0.48</v>
      </c>
      <c r="G181" s="54">
        <v>0</v>
      </c>
    </row>
    <row r="182" spans="1:7" ht="15.75">
      <c r="A182" s="10"/>
      <c r="B182" s="4">
        <v>2010</v>
      </c>
      <c r="C182" s="54">
        <v>0</v>
      </c>
      <c r="D182" s="54">
        <v>0</v>
      </c>
      <c r="E182" s="54">
        <v>0</v>
      </c>
      <c r="F182" s="54">
        <v>0</v>
      </c>
      <c r="G182" s="54">
        <v>0</v>
      </c>
    </row>
    <row r="183" spans="1:7" ht="15.75">
      <c r="A183" s="10"/>
      <c r="B183" s="4">
        <v>2011</v>
      </c>
      <c r="C183" s="54">
        <v>0.24</v>
      </c>
      <c r="D183" s="54">
        <v>0</v>
      </c>
      <c r="E183" s="54">
        <v>0</v>
      </c>
      <c r="F183" s="54">
        <v>0.24</v>
      </c>
      <c r="G183" s="54">
        <v>0</v>
      </c>
    </row>
    <row r="184" spans="1:7" ht="15.75">
      <c r="A184" s="10"/>
      <c r="B184" s="4">
        <v>2012</v>
      </c>
      <c r="C184" s="54">
        <v>0.24</v>
      </c>
      <c r="D184" s="54">
        <v>0</v>
      </c>
      <c r="E184" s="54">
        <v>0</v>
      </c>
      <c r="F184" s="54">
        <v>0.24</v>
      </c>
      <c r="G184" s="54">
        <v>0</v>
      </c>
    </row>
    <row r="185" spans="1:7" ht="15.75">
      <c r="A185" s="10"/>
      <c r="B185" s="4">
        <v>2013</v>
      </c>
      <c r="C185" s="54">
        <v>0</v>
      </c>
      <c r="D185" s="54">
        <v>0</v>
      </c>
      <c r="E185" s="54">
        <v>0</v>
      </c>
      <c r="F185" s="54">
        <v>0</v>
      </c>
      <c r="G185" s="54">
        <v>0</v>
      </c>
    </row>
    <row r="186" spans="1:7" ht="15.75">
      <c r="A186" s="10"/>
      <c r="B186" s="4">
        <v>2014</v>
      </c>
      <c r="C186" s="54">
        <v>0</v>
      </c>
      <c r="D186" s="54">
        <v>0</v>
      </c>
      <c r="E186" s="54">
        <v>0</v>
      </c>
      <c r="F186" s="54">
        <v>0</v>
      </c>
      <c r="G186" s="54">
        <v>0</v>
      </c>
    </row>
    <row r="187" spans="1:7" ht="15.75">
      <c r="A187" s="10"/>
      <c r="B187" s="4">
        <v>2015</v>
      </c>
      <c r="C187" s="54">
        <v>0</v>
      </c>
      <c r="D187" s="54">
        <v>0</v>
      </c>
      <c r="E187" s="54">
        <v>0</v>
      </c>
      <c r="F187" s="54">
        <v>0</v>
      </c>
      <c r="G187" s="54">
        <v>0</v>
      </c>
    </row>
    <row r="188" spans="1:7" ht="18.75">
      <c r="A188" s="12" t="s">
        <v>103</v>
      </c>
      <c r="B188" s="7" t="s">
        <v>15</v>
      </c>
      <c r="C188" s="62">
        <f aca="true" t="shared" si="12" ref="C188:C194">C195+C202+C209+C216+C223+C230+C237</f>
        <v>9.693000000000001</v>
      </c>
      <c r="D188" s="63">
        <v>2.322</v>
      </c>
      <c r="E188" s="63">
        <f>E195+E202+E209+E216+E223+E230+E237</f>
        <v>5.609</v>
      </c>
      <c r="F188" s="63">
        <f aca="true" t="shared" si="13" ref="F188:G194">F195+F202+F209+F216+F223+F230+F237</f>
        <v>1.7570000000000001</v>
      </c>
      <c r="G188" s="63">
        <f t="shared" si="13"/>
        <v>0.005</v>
      </c>
    </row>
    <row r="189" spans="1:7" ht="18.75">
      <c r="A189" s="12"/>
      <c r="B189" s="4">
        <v>2010</v>
      </c>
      <c r="C189" s="54">
        <f t="shared" si="12"/>
        <v>0</v>
      </c>
      <c r="D189" s="59">
        <v>0</v>
      </c>
      <c r="E189" s="59">
        <v>0</v>
      </c>
      <c r="F189" s="59">
        <f t="shared" si="13"/>
        <v>0</v>
      </c>
      <c r="G189" s="59">
        <f t="shared" si="13"/>
        <v>0</v>
      </c>
    </row>
    <row r="190" spans="1:7" ht="15.75">
      <c r="A190" s="10"/>
      <c r="B190" s="4">
        <v>2011</v>
      </c>
      <c r="C190" s="54">
        <f t="shared" si="12"/>
        <v>4</v>
      </c>
      <c r="D190" s="59">
        <v>1</v>
      </c>
      <c r="E190" s="59">
        <v>2.5</v>
      </c>
      <c r="F190" s="59">
        <f t="shared" si="13"/>
        <v>0.5</v>
      </c>
      <c r="G190" s="59">
        <f t="shared" si="13"/>
        <v>0</v>
      </c>
    </row>
    <row r="191" spans="1:7" ht="15.75">
      <c r="A191" s="10"/>
      <c r="B191" s="4">
        <v>2012</v>
      </c>
      <c r="C191" s="54">
        <f t="shared" si="12"/>
        <v>5.073</v>
      </c>
      <c r="D191" s="59">
        <v>1.322</v>
      </c>
      <c r="E191" s="59">
        <v>2.929</v>
      </c>
      <c r="F191" s="59">
        <f t="shared" si="13"/>
        <v>0.8220000000000001</v>
      </c>
      <c r="G191" s="59">
        <f t="shared" si="13"/>
        <v>0</v>
      </c>
    </row>
    <row r="192" spans="1:7" ht="15.75">
      <c r="A192" s="10"/>
      <c r="B192" s="4">
        <v>2013</v>
      </c>
      <c r="C192" s="54">
        <f t="shared" si="12"/>
        <v>0</v>
      </c>
      <c r="D192" s="59">
        <v>0</v>
      </c>
      <c r="E192" s="59">
        <v>0</v>
      </c>
      <c r="F192" s="59">
        <f t="shared" si="13"/>
        <v>0</v>
      </c>
      <c r="G192" s="59">
        <f t="shared" si="13"/>
        <v>0</v>
      </c>
    </row>
    <row r="193" spans="1:7" ht="15.75">
      <c r="A193" s="10"/>
      <c r="B193" s="4">
        <v>2014</v>
      </c>
      <c r="C193" s="54">
        <f t="shared" si="12"/>
        <v>0</v>
      </c>
      <c r="D193" s="59">
        <v>0</v>
      </c>
      <c r="E193" s="59">
        <v>0</v>
      </c>
      <c r="F193" s="59">
        <f t="shared" si="13"/>
        <v>0</v>
      </c>
      <c r="G193" s="59">
        <f t="shared" si="13"/>
        <v>0</v>
      </c>
    </row>
    <row r="194" spans="1:7" ht="15.75">
      <c r="A194" s="10"/>
      <c r="B194" s="4">
        <v>2015</v>
      </c>
      <c r="C194" s="54">
        <f t="shared" si="12"/>
        <v>0.6199999999999999</v>
      </c>
      <c r="D194" s="59">
        <v>0</v>
      </c>
      <c r="E194" s="59">
        <v>0.18</v>
      </c>
      <c r="F194" s="59">
        <f t="shared" si="13"/>
        <v>0.43499999999999994</v>
      </c>
      <c r="G194" s="59">
        <f t="shared" si="13"/>
        <v>0.005</v>
      </c>
    </row>
    <row r="195" spans="1:7" ht="31.5">
      <c r="A195" s="10" t="s">
        <v>113</v>
      </c>
      <c r="B195" s="4" t="s">
        <v>182</v>
      </c>
      <c r="C195" s="54">
        <v>8</v>
      </c>
      <c r="D195" s="54">
        <v>2</v>
      </c>
      <c r="E195" s="54">
        <v>5</v>
      </c>
      <c r="F195" s="54">
        <v>1</v>
      </c>
      <c r="G195" s="54">
        <v>0</v>
      </c>
    </row>
    <row r="196" spans="1:7" ht="15.75">
      <c r="A196" s="10"/>
      <c r="B196" s="4">
        <v>2010</v>
      </c>
      <c r="C196" s="54">
        <v>0</v>
      </c>
      <c r="D196" s="54">
        <v>0</v>
      </c>
      <c r="E196" s="153">
        <v>0</v>
      </c>
      <c r="F196" s="54">
        <v>0</v>
      </c>
      <c r="G196" s="54">
        <v>0</v>
      </c>
    </row>
    <row r="197" spans="1:7" ht="15.75">
      <c r="A197" s="10"/>
      <c r="B197" s="4">
        <v>2011</v>
      </c>
      <c r="C197" s="54">
        <v>4</v>
      </c>
      <c r="D197" s="54">
        <v>1</v>
      </c>
      <c r="E197" s="54">
        <v>2.5</v>
      </c>
      <c r="F197" s="54">
        <v>0.5</v>
      </c>
      <c r="G197" s="54">
        <v>0</v>
      </c>
    </row>
    <row r="198" spans="1:7" ht="15.75">
      <c r="A198" s="10"/>
      <c r="B198" s="4">
        <v>2012</v>
      </c>
      <c r="C198" s="54">
        <v>4</v>
      </c>
      <c r="D198" s="54">
        <v>1</v>
      </c>
      <c r="E198" s="54">
        <v>2.5</v>
      </c>
      <c r="F198" s="54">
        <v>0.5</v>
      </c>
      <c r="G198" s="54">
        <v>0</v>
      </c>
    </row>
    <row r="199" spans="1:7" ht="15.75">
      <c r="A199" s="10"/>
      <c r="B199" s="4">
        <v>2013</v>
      </c>
      <c r="C199" s="54">
        <v>0</v>
      </c>
      <c r="D199" s="54">
        <v>0</v>
      </c>
      <c r="E199" s="54">
        <v>0</v>
      </c>
      <c r="F199" s="54">
        <v>0</v>
      </c>
      <c r="G199" s="54">
        <v>0</v>
      </c>
    </row>
    <row r="200" spans="1:7" ht="15.75">
      <c r="A200" s="10"/>
      <c r="B200" s="4">
        <v>2014</v>
      </c>
      <c r="C200" s="54">
        <v>0</v>
      </c>
      <c r="D200" s="54">
        <v>0</v>
      </c>
      <c r="E200" s="54">
        <v>0</v>
      </c>
      <c r="F200" s="54">
        <v>0</v>
      </c>
      <c r="G200" s="54">
        <v>0</v>
      </c>
    </row>
    <row r="201" spans="1:7" ht="15.75">
      <c r="A201" s="10"/>
      <c r="B201" s="4">
        <v>2015</v>
      </c>
      <c r="C201" s="54">
        <v>0</v>
      </c>
      <c r="D201" s="54">
        <v>0</v>
      </c>
      <c r="E201" s="54">
        <v>0</v>
      </c>
      <c r="F201" s="54">
        <v>0</v>
      </c>
      <c r="G201" s="54">
        <v>0</v>
      </c>
    </row>
    <row r="202" spans="1:7" ht="31.5">
      <c r="A202" s="10" t="s">
        <v>114</v>
      </c>
      <c r="B202" s="4" t="s">
        <v>183</v>
      </c>
      <c r="C202" s="54">
        <v>1.073</v>
      </c>
      <c r="D202" s="54">
        <v>0.322</v>
      </c>
      <c r="E202" s="54">
        <v>0.429</v>
      </c>
      <c r="F202" s="54">
        <v>0.322</v>
      </c>
      <c r="G202" s="54">
        <v>0</v>
      </c>
    </row>
    <row r="203" spans="1:7" ht="15.75">
      <c r="A203" s="10"/>
      <c r="B203" s="4">
        <v>2010</v>
      </c>
      <c r="C203" s="54">
        <v>0</v>
      </c>
      <c r="D203" s="54">
        <v>0</v>
      </c>
      <c r="E203" s="54">
        <v>0</v>
      </c>
      <c r="F203" s="54">
        <v>0</v>
      </c>
      <c r="G203" s="54">
        <v>0</v>
      </c>
    </row>
    <row r="204" spans="1:7" ht="15.75">
      <c r="A204" s="10"/>
      <c r="B204" s="4">
        <v>2011</v>
      </c>
      <c r="C204" s="54">
        <v>0</v>
      </c>
      <c r="D204" s="54">
        <v>0</v>
      </c>
      <c r="E204" s="54">
        <v>0</v>
      </c>
      <c r="F204" s="54">
        <v>0</v>
      </c>
      <c r="G204" s="54">
        <v>0</v>
      </c>
    </row>
    <row r="205" spans="1:7" ht="15.75">
      <c r="A205" s="10"/>
      <c r="B205" s="4">
        <v>2012</v>
      </c>
      <c r="C205" s="54">
        <v>1.073</v>
      </c>
      <c r="D205" s="54">
        <v>0.322</v>
      </c>
      <c r="E205" s="54">
        <v>0.429</v>
      </c>
      <c r="F205" s="54">
        <v>0.322</v>
      </c>
      <c r="G205" s="54">
        <v>0</v>
      </c>
    </row>
    <row r="206" spans="1:7" ht="15.75">
      <c r="A206" s="10"/>
      <c r="B206" s="4">
        <v>2013</v>
      </c>
      <c r="C206" s="54">
        <v>0</v>
      </c>
      <c r="D206" s="54">
        <v>0</v>
      </c>
      <c r="E206" s="54">
        <v>0</v>
      </c>
      <c r="F206" s="54">
        <v>0</v>
      </c>
      <c r="G206" s="54">
        <v>0</v>
      </c>
    </row>
    <row r="207" spans="1:7" ht="15.75">
      <c r="A207" s="10"/>
      <c r="B207" s="4">
        <v>2014</v>
      </c>
      <c r="C207" s="54">
        <v>0</v>
      </c>
      <c r="D207" s="54">
        <v>0</v>
      </c>
      <c r="E207" s="54">
        <v>0</v>
      </c>
      <c r="F207" s="54">
        <v>0</v>
      </c>
      <c r="G207" s="54">
        <v>0</v>
      </c>
    </row>
    <row r="208" spans="1:7" ht="15.75">
      <c r="A208" s="10"/>
      <c r="B208" s="4">
        <v>2015</v>
      </c>
      <c r="C208" s="54">
        <v>0</v>
      </c>
      <c r="D208" s="54">
        <v>0</v>
      </c>
      <c r="E208" s="54">
        <v>0</v>
      </c>
      <c r="F208" s="54">
        <v>0</v>
      </c>
      <c r="G208" s="54">
        <v>0</v>
      </c>
    </row>
    <row r="209" spans="1:7" ht="47.25">
      <c r="A209" s="10" t="s">
        <v>115</v>
      </c>
      <c r="B209" s="39" t="s">
        <v>464</v>
      </c>
      <c r="C209" s="54">
        <v>0.15</v>
      </c>
      <c r="D209" s="54">
        <v>0</v>
      </c>
      <c r="E209" s="54">
        <v>0</v>
      </c>
      <c r="F209" s="54">
        <v>0.15</v>
      </c>
      <c r="G209" s="54">
        <v>0</v>
      </c>
    </row>
    <row r="210" spans="1:7" ht="15.75">
      <c r="A210" s="10"/>
      <c r="B210" s="4">
        <v>2010</v>
      </c>
      <c r="C210" s="54">
        <v>0</v>
      </c>
      <c r="D210" s="54">
        <v>0</v>
      </c>
      <c r="E210" s="54">
        <v>0</v>
      </c>
      <c r="F210" s="54">
        <v>0</v>
      </c>
      <c r="G210" s="54">
        <v>0</v>
      </c>
    </row>
    <row r="211" spans="1:7" ht="15.75">
      <c r="A211" s="10"/>
      <c r="B211" s="4">
        <v>2011</v>
      </c>
      <c r="C211" s="54">
        <v>0</v>
      </c>
      <c r="D211" s="54">
        <v>0</v>
      </c>
      <c r="E211" s="54">
        <v>0</v>
      </c>
      <c r="F211" s="54">
        <v>0</v>
      </c>
      <c r="G211" s="54">
        <v>0</v>
      </c>
    </row>
    <row r="212" spans="1:7" ht="15.75">
      <c r="A212" s="10"/>
      <c r="B212" s="4">
        <v>2012</v>
      </c>
      <c r="C212" s="54">
        <v>0</v>
      </c>
      <c r="D212" s="54">
        <v>0</v>
      </c>
      <c r="E212" s="54">
        <v>0</v>
      </c>
      <c r="F212" s="54">
        <v>0</v>
      </c>
      <c r="G212" s="54">
        <v>0</v>
      </c>
    </row>
    <row r="213" spans="1:7" ht="15.75">
      <c r="A213" s="10"/>
      <c r="B213" s="4">
        <v>2013</v>
      </c>
      <c r="C213" s="54">
        <v>0</v>
      </c>
      <c r="D213" s="54">
        <v>0</v>
      </c>
      <c r="E213" s="54">
        <v>0</v>
      </c>
      <c r="F213" s="54">
        <v>0</v>
      </c>
      <c r="G213" s="54">
        <v>0</v>
      </c>
    </row>
    <row r="214" spans="1:7" ht="15.75">
      <c r="A214" s="10"/>
      <c r="B214" s="4">
        <v>2014</v>
      </c>
      <c r="C214" s="54">
        <v>0</v>
      </c>
      <c r="D214" s="54">
        <v>0</v>
      </c>
      <c r="E214" s="54">
        <v>0</v>
      </c>
      <c r="F214" s="54">
        <v>0</v>
      </c>
      <c r="G214" s="54">
        <v>0</v>
      </c>
    </row>
    <row r="215" spans="1:7" ht="15.75">
      <c r="A215" s="10"/>
      <c r="B215" s="4">
        <v>2015</v>
      </c>
      <c r="C215" s="54">
        <v>0.15</v>
      </c>
      <c r="D215" s="54">
        <v>0</v>
      </c>
      <c r="E215" s="54">
        <v>0</v>
      </c>
      <c r="F215" s="54">
        <v>0.15</v>
      </c>
      <c r="G215" s="54">
        <v>0</v>
      </c>
    </row>
    <row r="216" spans="1:7" ht="31.5">
      <c r="A216" s="10" t="s">
        <v>233</v>
      </c>
      <c r="B216" s="4" t="s">
        <v>184</v>
      </c>
      <c r="C216" s="54">
        <v>0.02</v>
      </c>
      <c r="D216" s="54">
        <v>0</v>
      </c>
      <c r="E216" s="54">
        <v>0</v>
      </c>
      <c r="F216" s="54">
        <v>0.02</v>
      </c>
      <c r="G216" s="54">
        <v>0</v>
      </c>
    </row>
    <row r="217" spans="1:7" ht="15.75">
      <c r="A217" s="10"/>
      <c r="B217" s="4">
        <v>2010</v>
      </c>
      <c r="C217" s="54">
        <v>0</v>
      </c>
      <c r="D217" s="54">
        <v>0</v>
      </c>
      <c r="E217" s="54">
        <v>0</v>
      </c>
      <c r="F217" s="54">
        <v>0</v>
      </c>
      <c r="G217" s="54">
        <v>0</v>
      </c>
    </row>
    <row r="218" spans="1:7" ht="15.75">
      <c r="A218" s="10"/>
      <c r="B218" s="4">
        <v>2011</v>
      </c>
      <c r="C218" s="54">
        <v>0</v>
      </c>
      <c r="D218" s="54">
        <v>0</v>
      </c>
      <c r="E218" s="54">
        <v>0</v>
      </c>
      <c r="F218" s="54">
        <v>0</v>
      </c>
      <c r="G218" s="54">
        <v>0</v>
      </c>
    </row>
    <row r="219" spans="1:7" ht="15.75">
      <c r="A219" s="10"/>
      <c r="B219" s="4">
        <v>2012</v>
      </c>
      <c r="C219" s="54">
        <v>0</v>
      </c>
      <c r="D219" s="54">
        <v>0</v>
      </c>
      <c r="E219" s="54">
        <v>0</v>
      </c>
      <c r="F219" s="54">
        <v>0</v>
      </c>
      <c r="G219" s="54">
        <v>0</v>
      </c>
    </row>
    <row r="220" spans="1:7" ht="15.75">
      <c r="A220" s="10"/>
      <c r="B220" s="4">
        <v>2013</v>
      </c>
      <c r="C220" s="54">
        <v>0</v>
      </c>
      <c r="D220" s="54">
        <v>0</v>
      </c>
      <c r="E220" s="54">
        <v>0</v>
      </c>
      <c r="F220" s="54">
        <v>0</v>
      </c>
      <c r="G220" s="54">
        <v>0</v>
      </c>
    </row>
    <row r="221" spans="1:7" ht="15.75">
      <c r="A221" s="10"/>
      <c r="B221" s="4">
        <v>2014</v>
      </c>
      <c r="C221" s="54">
        <v>0</v>
      </c>
      <c r="D221" s="54">
        <v>0</v>
      </c>
      <c r="E221" s="54">
        <v>0</v>
      </c>
      <c r="F221" s="54">
        <v>0</v>
      </c>
      <c r="G221" s="54">
        <v>0</v>
      </c>
    </row>
    <row r="222" spans="1:7" ht="15.75">
      <c r="A222" s="10"/>
      <c r="B222" s="4">
        <v>2015</v>
      </c>
      <c r="C222" s="54">
        <v>0.02</v>
      </c>
      <c r="D222" s="54">
        <v>0</v>
      </c>
      <c r="E222" s="54">
        <v>0</v>
      </c>
      <c r="F222" s="54">
        <v>0.02</v>
      </c>
      <c r="G222" s="54">
        <v>0</v>
      </c>
    </row>
    <row r="223" spans="1:7" ht="31.5">
      <c r="A223" s="10" t="s">
        <v>234</v>
      </c>
      <c r="B223" s="39" t="s">
        <v>463</v>
      </c>
      <c r="C223" s="54">
        <v>0.05</v>
      </c>
      <c r="D223" s="54">
        <v>0</v>
      </c>
      <c r="E223" s="54">
        <v>0</v>
      </c>
      <c r="F223" s="54">
        <v>0.05</v>
      </c>
      <c r="G223" s="54">
        <v>0</v>
      </c>
    </row>
    <row r="224" spans="1:7" ht="15.75">
      <c r="A224" s="10"/>
      <c r="B224" s="4">
        <v>2010</v>
      </c>
      <c r="C224" s="54">
        <v>0</v>
      </c>
      <c r="D224" s="54">
        <v>0</v>
      </c>
      <c r="E224" s="54">
        <v>0</v>
      </c>
      <c r="F224" s="54">
        <v>0</v>
      </c>
      <c r="G224" s="54">
        <v>0</v>
      </c>
    </row>
    <row r="225" spans="1:7" ht="15.75">
      <c r="A225" s="10"/>
      <c r="B225" s="4">
        <v>2011</v>
      </c>
      <c r="C225" s="54">
        <v>0</v>
      </c>
      <c r="D225" s="54">
        <v>0</v>
      </c>
      <c r="E225" s="54">
        <v>0</v>
      </c>
      <c r="F225" s="54">
        <v>0</v>
      </c>
      <c r="G225" s="54">
        <v>0</v>
      </c>
    </row>
    <row r="226" spans="1:7" ht="15.75">
      <c r="A226" s="10"/>
      <c r="B226" s="4">
        <v>2012</v>
      </c>
      <c r="C226" s="54">
        <v>0</v>
      </c>
      <c r="D226" s="54">
        <v>0</v>
      </c>
      <c r="E226" s="54">
        <v>0</v>
      </c>
      <c r="F226" s="54">
        <v>0</v>
      </c>
      <c r="G226" s="54">
        <v>0</v>
      </c>
    </row>
    <row r="227" spans="1:7" ht="15.75">
      <c r="A227" s="10"/>
      <c r="B227" s="4">
        <v>2013</v>
      </c>
      <c r="C227" s="54">
        <v>0</v>
      </c>
      <c r="D227" s="54">
        <v>0</v>
      </c>
      <c r="E227" s="54">
        <v>0</v>
      </c>
      <c r="F227" s="54">
        <v>0</v>
      </c>
      <c r="G227" s="54">
        <v>0</v>
      </c>
    </row>
    <row r="228" spans="1:7" ht="15.75">
      <c r="A228" s="10"/>
      <c r="B228" s="4">
        <v>2014</v>
      </c>
      <c r="C228" s="54">
        <v>0</v>
      </c>
      <c r="D228" s="54">
        <v>0</v>
      </c>
      <c r="E228" s="54">
        <v>0</v>
      </c>
      <c r="F228" s="54">
        <v>0</v>
      </c>
      <c r="G228" s="54">
        <v>0</v>
      </c>
    </row>
    <row r="229" spans="1:7" ht="15.75">
      <c r="A229" s="10"/>
      <c r="B229" s="4">
        <v>2015</v>
      </c>
      <c r="C229" s="54">
        <v>0.05</v>
      </c>
      <c r="D229" s="54">
        <v>0</v>
      </c>
      <c r="E229" s="54">
        <v>0</v>
      </c>
      <c r="F229" s="54">
        <v>0.05</v>
      </c>
      <c r="G229" s="54">
        <v>0</v>
      </c>
    </row>
    <row r="230" spans="1:7" ht="63">
      <c r="A230" s="10" t="s">
        <v>116</v>
      </c>
      <c r="B230" s="39" t="s">
        <v>480</v>
      </c>
      <c r="C230" s="54">
        <v>0.1</v>
      </c>
      <c r="D230" s="54">
        <v>0</v>
      </c>
      <c r="E230" s="54">
        <v>0</v>
      </c>
      <c r="F230" s="54">
        <v>0.1</v>
      </c>
      <c r="G230" s="54">
        <v>0</v>
      </c>
    </row>
    <row r="231" spans="1:7" ht="15.75">
      <c r="A231" s="10"/>
      <c r="B231" s="4">
        <v>2010</v>
      </c>
      <c r="C231" s="54">
        <v>0</v>
      </c>
      <c r="D231" s="54">
        <v>0</v>
      </c>
      <c r="E231" s="54">
        <v>0</v>
      </c>
      <c r="F231" s="54">
        <v>0</v>
      </c>
      <c r="G231" s="54">
        <v>0</v>
      </c>
    </row>
    <row r="232" spans="1:7" ht="15.75">
      <c r="A232" s="10"/>
      <c r="B232" s="4">
        <v>2011</v>
      </c>
      <c r="C232" s="54">
        <v>0</v>
      </c>
      <c r="D232" s="54">
        <v>0</v>
      </c>
      <c r="E232" s="54">
        <v>0</v>
      </c>
      <c r="F232" s="54">
        <v>0</v>
      </c>
      <c r="G232" s="54">
        <v>0</v>
      </c>
    </row>
    <row r="233" spans="1:7" ht="15.75">
      <c r="A233" s="10"/>
      <c r="B233" s="4">
        <v>2012</v>
      </c>
      <c r="C233" s="54">
        <v>0</v>
      </c>
      <c r="D233" s="54">
        <v>0</v>
      </c>
      <c r="E233" s="54">
        <v>0</v>
      </c>
      <c r="F233" s="54">
        <v>0</v>
      </c>
      <c r="G233" s="54">
        <v>0</v>
      </c>
    </row>
    <row r="234" spans="1:7" ht="15.75">
      <c r="A234" s="10"/>
      <c r="B234" s="4">
        <v>2013</v>
      </c>
      <c r="C234" s="54">
        <v>0</v>
      </c>
      <c r="D234" s="54">
        <v>0</v>
      </c>
      <c r="E234" s="54">
        <v>0</v>
      </c>
      <c r="F234" s="54">
        <v>0</v>
      </c>
      <c r="G234" s="54">
        <v>0</v>
      </c>
    </row>
    <row r="235" spans="1:7" ht="15.75">
      <c r="A235" s="10"/>
      <c r="B235" s="4">
        <v>2014</v>
      </c>
      <c r="C235" s="54">
        <v>0</v>
      </c>
      <c r="D235" s="54">
        <v>0</v>
      </c>
      <c r="E235" s="54">
        <v>0</v>
      </c>
      <c r="F235" s="54">
        <v>0</v>
      </c>
      <c r="G235" s="54">
        <v>0</v>
      </c>
    </row>
    <row r="236" spans="1:7" ht="15.75">
      <c r="A236" s="10"/>
      <c r="B236" s="4">
        <v>2015</v>
      </c>
      <c r="C236" s="54">
        <v>0.1</v>
      </c>
      <c r="D236" s="54">
        <v>0</v>
      </c>
      <c r="E236" s="54">
        <v>0</v>
      </c>
      <c r="F236" s="54">
        <v>0.1</v>
      </c>
      <c r="G236" s="54">
        <v>0</v>
      </c>
    </row>
    <row r="237" spans="1:7" ht="31.5">
      <c r="A237" s="10" t="s">
        <v>117</v>
      </c>
      <c r="B237" s="4" t="s">
        <v>309</v>
      </c>
      <c r="C237" s="54">
        <v>0.3</v>
      </c>
      <c r="D237" s="54">
        <v>0</v>
      </c>
      <c r="E237" s="54">
        <v>0.18</v>
      </c>
      <c r="F237" s="54">
        <v>0.115</v>
      </c>
      <c r="G237" s="54">
        <v>0.005</v>
      </c>
    </row>
    <row r="238" spans="1:7" ht="15.75">
      <c r="A238" s="10"/>
      <c r="B238" s="4">
        <v>2010</v>
      </c>
      <c r="C238" s="54">
        <v>0</v>
      </c>
      <c r="D238" s="54">
        <v>0</v>
      </c>
      <c r="E238" s="54">
        <v>0</v>
      </c>
      <c r="F238" s="54">
        <v>0</v>
      </c>
      <c r="G238" s="54">
        <v>0</v>
      </c>
    </row>
    <row r="239" spans="1:7" ht="15.75">
      <c r="A239" s="10"/>
      <c r="B239" s="4">
        <v>2011</v>
      </c>
      <c r="C239" s="54">
        <v>0</v>
      </c>
      <c r="D239" s="54">
        <v>0</v>
      </c>
      <c r="E239" s="54">
        <v>0</v>
      </c>
      <c r="F239" s="54">
        <v>0</v>
      </c>
      <c r="G239" s="54">
        <v>0</v>
      </c>
    </row>
    <row r="240" spans="1:7" ht="15.75">
      <c r="A240" s="10"/>
      <c r="B240" s="4">
        <v>2012</v>
      </c>
      <c r="C240" s="54">
        <v>0</v>
      </c>
      <c r="D240" s="54">
        <v>0</v>
      </c>
      <c r="E240" s="54">
        <v>0</v>
      </c>
      <c r="F240" s="54">
        <v>0</v>
      </c>
      <c r="G240" s="54">
        <v>0</v>
      </c>
    </row>
    <row r="241" spans="1:7" s="38" customFormat="1" ht="15.75">
      <c r="A241" s="10"/>
      <c r="B241" s="4">
        <v>2013</v>
      </c>
      <c r="C241" s="54">
        <v>0</v>
      </c>
      <c r="D241" s="54">
        <v>0</v>
      </c>
      <c r="E241" s="54">
        <v>0</v>
      </c>
      <c r="F241" s="54">
        <v>0</v>
      </c>
      <c r="G241" s="54">
        <v>0</v>
      </c>
    </row>
    <row r="242" spans="1:7" ht="15.75">
      <c r="A242" s="10"/>
      <c r="B242" s="4">
        <v>2014</v>
      </c>
      <c r="C242" s="54">
        <v>0</v>
      </c>
      <c r="D242" s="54">
        <v>0</v>
      </c>
      <c r="E242" s="54">
        <v>0</v>
      </c>
      <c r="F242" s="54">
        <v>0</v>
      </c>
      <c r="G242" s="54">
        <v>0</v>
      </c>
    </row>
    <row r="243" spans="1:7" ht="15.75">
      <c r="A243" s="10"/>
      <c r="B243" s="4">
        <v>2015</v>
      </c>
      <c r="C243" s="54">
        <v>0.3</v>
      </c>
      <c r="D243" s="54">
        <v>0</v>
      </c>
      <c r="E243" s="54">
        <v>0.18</v>
      </c>
      <c r="F243" s="54">
        <v>0.115</v>
      </c>
      <c r="G243" s="54">
        <v>0.005</v>
      </c>
    </row>
    <row r="244" spans="1:7" ht="40.5">
      <c r="A244" s="11" t="s">
        <v>105</v>
      </c>
      <c r="B244" s="8" t="s">
        <v>104</v>
      </c>
      <c r="C244" s="66">
        <f aca="true" t="shared" si="14" ref="C244:G250">C251+C322</f>
        <v>579.2099999999999</v>
      </c>
      <c r="D244" s="67">
        <f t="shared" si="14"/>
        <v>168.946</v>
      </c>
      <c r="E244" s="67">
        <f t="shared" si="14"/>
        <v>278.76300000000003</v>
      </c>
      <c r="F244" s="28">
        <f t="shared" si="14"/>
        <v>72.55600000000001</v>
      </c>
      <c r="G244" s="28">
        <f t="shared" si="14"/>
        <v>58.945</v>
      </c>
    </row>
    <row r="245" spans="1:7" ht="20.25">
      <c r="A245" s="11"/>
      <c r="B245" s="6">
        <v>2010</v>
      </c>
      <c r="C245" s="68">
        <f t="shared" si="14"/>
        <v>160.13</v>
      </c>
      <c r="D245" s="69">
        <f t="shared" si="14"/>
        <v>48</v>
      </c>
      <c r="E245" s="69">
        <f t="shared" si="14"/>
        <v>92.103</v>
      </c>
      <c r="F245" s="69">
        <f t="shared" si="14"/>
        <v>20</v>
      </c>
      <c r="G245" s="69">
        <f t="shared" si="14"/>
        <v>0.027</v>
      </c>
    </row>
    <row r="246" spans="1:7" ht="15.75">
      <c r="A246" s="13"/>
      <c r="B246" s="6">
        <v>2011</v>
      </c>
      <c r="C246" s="68">
        <f t="shared" si="14"/>
        <v>120.58</v>
      </c>
      <c r="D246" s="69">
        <f t="shared" si="14"/>
        <v>34.19</v>
      </c>
      <c r="E246" s="69">
        <f t="shared" si="14"/>
        <v>55.45</v>
      </c>
      <c r="F246" s="69">
        <f t="shared" si="14"/>
        <v>21.53</v>
      </c>
      <c r="G246" s="69">
        <f t="shared" si="14"/>
        <v>9.410000000000002</v>
      </c>
    </row>
    <row r="247" spans="1:7" ht="15.75">
      <c r="A247" s="13"/>
      <c r="B247" s="6">
        <v>2012</v>
      </c>
      <c r="C247" s="68">
        <f t="shared" si="14"/>
        <v>143.44</v>
      </c>
      <c r="D247" s="69">
        <f t="shared" si="14"/>
        <v>41.5</v>
      </c>
      <c r="E247" s="69">
        <f t="shared" si="14"/>
        <v>64.39</v>
      </c>
      <c r="F247" s="69">
        <f t="shared" si="14"/>
        <v>17.77</v>
      </c>
      <c r="G247" s="69">
        <f t="shared" si="14"/>
        <v>19.779999999999998</v>
      </c>
    </row>
    <row r="248" spans="1:7" ht="15.75">
      <c r="A248" s="13"/>
      <c r="B248" s="6">
        <v>2013</v>
      </c>
      <c r="C248" s="68">
        <f t="shared" si="14"/>
        <v>81.9</v>
      </c>
      <c r="D248" s="69">
        <f t="shared" si="14"/>
        <v>24.869999999999997</v>
      </c>
      <c r="E248" s="69">
        <f t="shared" si="14"/>
        <v>41.14</v>
      </c>
      <c r="F248" s="69">
        <f t="shared" si="14"/>
        <v>5.81</v>
      </c>
      <c r="G248" s="69">
        <f t="shared" si="14"/>
        <v>10.08</v>
      </c>
    </row>
    <row r="249" spans="1:7" ht="15.75">
      <c r="A249" s="13"/>
      <c r="B249" s="6">
        <v>2014</v>
      </c>
      <c r="C249" s="68">
        <f t="shared" si="14"/>
        <v>41.3</v>
      </c>
      <c r="D249" s="69">
        <f t="shared" si="14"/>
        <v>12.16</v>
      </c>
      <c r="E249" s="69">
        <f t="shared" si="14"/>
        <v>14.120000000000001</v>
      </c>
      <c r="F249" s="69">
        <f t="shared" si="14"/>
        <v>4.18</v>
      </c>
      <c r="G249" s="69">
        <f t="shared" si="14"/>
        <v>10.84</v>
      </c>
    </row>
    <row r="250" spans="1:7" ht="15.75">
      <c r="A250" s="13"/>
      <c r="B250" s="6">
        <v>2015</v>
      </c>
      <c r="C250" s="68">
        <f t="shared" si="14"/>
        <v>31.86</v>
      </c>
      <c r="D250" s="69">
        <f t="shared" si="14"/>
        <v>8.225999999999999</v>
      </c>
      <c r="E250" s="69">
        <f t="shared" si="14"/>
        <v>11.559999999999999</v>
      </c>
      <c r="F250" s="69">
        <f t="shared" si="14"/>
        <v>3.266</v>
      </c>
      <c r="G250" s="69">
        <f t="shared" si="14"/>
        <v>8.808</v>
      </c>
    </row>
    <row r="251" spans="1:7" ht="56.25">
      <c r="A251" s="12" t="s">
        <v>106</v>
      </c>
      <c r="B251" s="7" t="s">
        <v>5</v>
      </c>
      <c r="C251" s="62">
        <f aca="true" t="shared" si="15" ref="C251:G257">C258+C279</f>
        <v>577.41</v>
      </c>
      <c r="D251" s="63">
        <f t="shared" si="15"/>
        <v>168.946</v>
      </c>
      <c r="E251" s="63">
        <f t="shared" si="15"/>
        <v>278.76300000000003</v>
      </c>
      <c r="F251" s="32">
        <f t="shared" si="15"/>
        <v>71.876</v>
      </c>
      <c r="G251" s="32">
        <f t="shared" si="15"/>
        <v>57.825</v>
      </c>
    </row>
    <row r="252" spans="1:7" ht="18.75">
      <c r="A252" s="12"/>
      <c r="B252" s="4">
        <v>2010</v>
      </c>
      <c r="C252" s="54">
        <f t="shared" si="15"/>
        <v>160.13</v>
      </c>
      <c r="D252" s="59">
        <f t="shared" si="15"/>
        <v>48</v>
      </c>
      <c r="E252" s="59">
        <f t="shared" si="15"/>
        <v>92.103</v>
      </c>
      <c r="F252" s="59">
        <f t="shared" si="15"/>
        <v>20</v>
      </c>
      <c r="G252" s="59">
        <f t="shared" si="15"/>
        <v>0.027</v>
      </c>
    </row>
    <row r="253" spans="1:7" ht="15.75">
      <c r="A253" s="10"/>
      <c r="B253" s="4">
        <v>2011</v>
      </c>
      <c r="C253" s="54">
        <f t="shared" si="15"/>
        <v>119.5</v>
      </c>
      <c r="D253" s="59">
        <f t="shared" si="15"/>
        <v>34.19</v>
      </c>
      <c r="E253" s="59">
        <f t="shared" si="15"/>
        <v>55.45</v>
      </c>
      <c r="F253" s="59">
        <f t="shared" si="15"/>
        <v>21.17</v>
      </c>
      <c r="G253" s="59">
        <f t="shared" si="15"/>
        <v>8.690000000000001</v>
      </c>
    </row>
    <row r="254" spans="1:7" s="38" customFormat="1" ht="15.75">
      <c r="A254" s="10"/>
      <c r="B254" s="4">
        <v>2012</v>
      </c>
      <c r="C254" s="54">
        <f t="shared" si="15"/>
        <v>142.72</v>
      </c>
      <c r="D254" s="59">
        <f t="shared" si="15"/>
        <v>41.5</v>
      </c>
      <c r="E254" s="59">
        <f t="shared" si="15"/>
        <v>64.39</v>
      </c>
      <c r="F254" s="59">
        <f t="shared" si="15"/>
        <v>17.45</v>
      </c>
      <c r="G254" s="59">
        <f t="shared" si="15"/>
        <v>19.38</v>
      </c>
    </row>
    <row r="255" spans="1:7" ht="15.75">
      <c r="A255" s="10"/>
      <c r="B255" s="4">
        <v>2013</v>
      </c>
      <c r="C255" s="54">
        <f t="shared" si="15"/>
        <v>81.9</v>
      </c>
      <c r="D255" s="59">
        <f t="shared" si="15"/>
        <v>24.869999999999997</v>
      </c>
      <c r="E255" s="59">
        <f t="shared" si="15"/>
        <v>41.14</v>
      </c>
      <c r="F255" s="59">
        <f t="shared" si="15"/>
        <v>5.81</v>
      </c>
      <c r="G255" s="59">
        <f t="shared" si="15"/>
        <v>10.08</v>
      </c>
    </row>
    <row r="256" spans="1:7" ht="15.75">
      <c r="A256" s="10"/>
      <c r="B256" s="4">
        <v>2014</v>
      </c>
      <c r="C256" s="54">
        <f t="shared" si="15"/>
        <v>41.3</v>
      </c>
      <c r="D256" s="59">
        <f t="shared" si="15"/>
        <v>12.16</v>
      </c>
      <c r="E256" s="59">
        <f t="shared" si="15"/>
        <v>14.120000000000001</v>
      </c>
      <c r="F256" s="59">
        <f t="shared" si="15"/>
        <v>4.18</v>
      </c>
      <c r="G256" s="59">
        <f t="shared" si="15"/>
        <v>10.84</v>
      </c>
    </row>
    <row r="257" spans="1:7" ht="15.75">
      <c r="A257" s="10"/>
      <c r="B257" s="4">
        <v>2015</v>
      </c>
      <c r="C257" s="54">
        <f t="shared" si="15"/>
        <v>31.86</v>
      </c>
      <c r="D257" s="59">
        <f t="shared" si="15"/>
        <v>8.225999999999999</v>
      </c>
      <c r="E257" s="59">
        <f t="shared" si="15"/>
        <v>11.559999999999999</v>
      </c>
      <c r="F257" s="59">
        <f t="shared" si="15"/>
        <v>3.266</v>
      </c>
      <c r="G257" s="59">
        <f t="shared" si="15"/>
        <v>8.808</v>
      </c>
    </row>
    <row r="258" spans="1:7" ht="18.75">
      <c r="A258" s="12" t="s">
        <v>152</v>
      </c>
      <c r="B258" s="7" t="s">
        <v>6</v>
      </c>
      <c r="C258" s="62">
        <f aca="true" t="shared" si="16" ref="C258:C264">C265+C272</f>
        <v>400</v>
      </c>
      <c r="D258" s="63">
        <f aca="true" t="shared" si="17" ref="D258:E264">D265+D272</f>
        <v>120</v>
      </c>
      <c r="E258" s="63">
        <f t="shared" si="17"/>
        <v>216</v>
      </c>
      <c r="F258" s="63">
        <f aca="true" t="shared" si="18" ref="F258:G264">F265+F272</f>
        <v>54</v>
      </c>
      <c r="G258" s="63">
        <f t="shared" si="18"/>
        <v>10</v>
      </c>
    </row>
    <row r="259" spans="1:7" ht="18.75">
      <c r="A259" s="12"/>
      <c r="B259" s="4">
        <v>2010</v>
      </c>
      <c r="C259" s="54">
        <f t="shared" si="16"/>
        <v>160</v>
      </c>
      <c r="D259" s="59">
        <f t="shared" si="17"/>
        <v>48</v>
      </c>
      <c r="E259" s="59">
        <f t="shared" si="17"/>
        <v>92</v>
      </c>
      <c r="F259" s="59">
        <f t="shared" si="18"/>
        <v>20</v>
      </c>
      <c r="G259" s="59">
        <f t="shared" si="18"/>
        <v>0</v>
      </c>
    </row>
    <row r="260" spans="1:7" ht="15.75">
      <c r="A260" s="10"/>
      <c r="B260" s="4">
        <v>2011</v>
      </c>
      <c r="C260" s="54">
        <f t="shared" si="16"/>
        <v>88</v>
      </c>
      <c r="D260" s="59">
        <f t="shared" si="17"/>
        <v>26</v>
      </c>
      <c r="E260" s="59">
        <f t="shared" si="17"/>
        <v>44</v>
      </c>
      <c r="F260" s="59">
        <f t="shared" si="18"/>
        <v>18</v>
      </c>
      <c r="G260" s="59">
        <f t="shared" si="18"/>
        <v>0</v>
      </c>
    </row>
    <row r="261" spans="1:7" ht="15.75">
      <c r="A261" s="10"/>
      <c r="B261" s="4">
        <v>2012</v>
      </c>
      <c r="C261" s="54">
        <f t="shared" si="16"/>
        <v>108</v>
      </c>
      <c r="D261" s="59">
        <f t="shared" si="17"/>
        <v>32</v>
      </c>
      <c r="E261" s="59">
        <f t="shared" si="17"/>
        <v>52</v>
      </c>
      <c r="F261" s="59">
        <f t="shared" si="18"/>
        <v>14</v>
      </c>
      <c r="G261" s="59">
        <f t="shared" si="18"/>
        <v>10</v>
      </c>
    </row>
    <row r="262" spans="1:7" ht="15.75">
      <c r="A262" s="10"/>
      <c r="B262" s="4">
        <v>2013</v>
      </c>
      <c r="C262" s="54">
        <f t="shared" si="16"/>
        <v>44</v>
      </c>
      <c r="D262" s="59">
        <f t="shared" si="17"/>
        <v>14</v>
      </c>
      <c r="E262" s="59">
        <f t="shared" si="17"/>
        <v>28</v>
      </c>
      <c r="F262" s="59">
        <f t="shared" si="18"/>
        <v>2</v>
      </c>
      <c r="G262" s="59">
        <f t="shared" si="18"/>
        <v>0</v>
      </c>
    </row>
    <row r="263" spans="1:7" ht="15.75">
      <c r="A263" s="10"/>
      <c r="B263" s="4">
        <v>2014</v>
      </c>
      <c r="C263" s="54">
        <f t="shared" si="16"/>
        <v>0</v>
      </c>
      <c r="D263" s="59">
        <f t="shared" si="17"/>
        <v>0</v>
      </c>
      <c r="E263" s="59">
        <f t="shared" si="17"/>
        <v>0</v>
      </c>
      <c r="F263" s="59">
        <f t="shared" si="18"/>
        <v>0</v>
      </c>
      <c r="G263" s="59">
        <f t="shared" si="18"/>
        <v>0</v>
      </c>
    </row>
    <row r="264" spans="1:7" ht="15.75">
      <c r="A264" s="10"/>
      <c r="B264" s="4">
        <v>2015</v>
      </c>
      <c r="C264" s="54">
        <f t="shared" si="16"/>
        <v>0</v>
      </c>
      <c r="D264" s="59">
        <f t="shared" si="17"/>
        <v>0</v>
      </c>
      <c r="E264" s="59">
        <f t="shared" si="17"/>
        <v>0</v>
      </c>
      <c r="F264" s="59">
        <f t="shared" si="18"/>
        <v>0</v>
      </c>
      <c r="G264" s="59">
        <f t="shared" si="18"/>
        <v>0</v>
      </c>
    </row>
    <row r="265" spans="1:7" ht="47.25">
      <c r="A265" s="10" t="s">
        <v>153</v>
      </c>
      <c r="B265" s="4" t="s">
        <v>185</v>
      </c>
      <c r="C265" s="54">
        <v>120</v>
      </c>
      <c r="D265" s="54">
        <v>36</v>
      </c>
      <c r="E265" s="54">
        <v>48</v>
      </c>
      <c r="F265" s="54">
        <v>26</v>
      </c>
      <c r="G265" s="54">
        <v>10</v>
      </c>
    </row>
    <row r="266" spans="1:7" ht="15.75">
      <c r="A266" s="10"/>
      <c r="B266" s="4">
        <v>2010</v>
      </c>
      <c r="C266" s="54">
        <v>20</v>
      </c>
      <c r="D266" s="153">
        <v>6</v>
      </c>
      <c r="E266" s="54">
        <v>8</v>
      </c>
      <c r="F266" s="54">
        <v>6</v>
      </c>
      <c r="G266" s="54">
        <v>0</v>
      </c>
    </row>
    <row r="267" spans="1:7" ht="15.75">
      <c r="A267" s="10"/>
      <c r="B267" s="4">
        <v>2011</v>
      </c>
      <c r="C267" s="54">
        <v>40</v>
      </c>
      <c r="D267" s="54">
        <v>12</v>
      </c>
      <c r="E267" s="54">
        <v>16</v>
      </c>
      <c r="F267" s="54">
        <v>12</v>
      </c>
      <c r="G267" s="54">
        <v>0</v>
      </c>
    </row>
    <row r="268" spans="1:7" ht="15.75">
      <c r="A268" s="10"/>
      <c r="B268" s="4">
        <v>2012</v>
      </c>
      <c r="C268" s="54">
        <v>60</v>
      </c>
      <c r="D268" s="54">
        <v>18</v>
      </c>
      <c r="E268" s="54">
        <v>24</v>
      </c>
      <c r="F268" s="54">
        <v>8</v>
      </c>
      <c r="G268" s="54">
        <v>10</v>
      </c>
    </row>
    <row r="269" spans="1:7" ht="15.75">
      <c r="A269" s="10"/>
      <c r="B269" s="4">
        <v>2013</v>
      </c>
      <c r="C269" s="54">
        <v>0</v>
      </c>
      <c r="D269" s="54">
        <v>0</v>
      </c>
      <c r="E269" s="54">
        <v>0</v>
      </c>
      <c r="F269" s="54">
        <v>0</v>
      </c>
      <c r="G269" s="54">
        <v>0</v>
      </c>
    </row>
    <row r="270" spans="1:7" ht="15.75">
      <c r="A270" s="10"/>
      <c r="B270" s="4">
        <v>2014</v>
      </c>
      <c r="C270" s="54">
        <v>0</v>
      </c>
      <c r="D270" s="54">
        <v>0</v>
      </c>
      <c r="E270" s="54">
        <v>0</v>
      </c>
      <c r="F270" s="54">
        <v>0</v>
      </c>
      <c r="G270" s="54">
        <v>0</v>
      </c>
    </row>
    <row r="271" spans="1:7" ht="15.75">
      <c r="A271" s="10"/>
      <c r="B271" s="4">
        <v>2015</v>
      </c>
      <c r="C271" s="54">
        <v>0</v>
      </c>
      <c r="D271" s="54">
        <v>0</v>
      </c>
      <c r="E271" s="54">
        <v>0</v>
      </c>
      <c r="F271" s="54">
        <v>0</v>
      </c>
      <c r="G271" s="54">
        <v>0</v>
      </c>
    </row>
    <row r="272" spans="1:7" ht="47.25">
      <c r="A272" s="10" t="s">
        <v>154</v>
      </c>
      <c r="B272" s="4" t="s">
        <v>186</v>
      </c>
      <c r="C272" s="54">
        <v>280</v>
      </c>
      <c r="D272" s="54">
        <v>84</v>
      </c>
      <c r="E272" s="54">
        <v>168</v>
      </c>
      <c r="F272" s="54">
        <v>28</v>
      </c>
      <c r="G272" s="54">
        <v>0</v>
      </c>
    </row>
    <row r="273" spans="1:7" ht="15.75">
      <c r="A273" s="10"/>
      <c r="B273" s="4">
        <v>2010</v>
      </c>
      <c r="C273" s="54">
        <v>140</v>
      </c>
      <c r="D273" s="153">
        <v>42</v>
      </c>
      <c r="E273" s="54">
        <v>84</v>
      </c>
      <c r="F273" s="54">
        <v>14</v>
      </c>
      <c r="G273" s="54">
        <v>0</v>
      </c>
    </row>
    <row r="274" spans="1:7" ht="15.75">
      <c r="A274" s="1"/>
      <c r="B274" s="4">
        <v>2011</v>
      </c>
      <c r="C274" s="54">
        <v>48</v>
      </c>
      <c r="D274" s="54">
        <v>14</v>
      </c>
      <c r="E274" s="54">
        <v>28</v>
      </c>
      <c r="F274" s="54">
        <v>6</v>
      </c>
      <c r="G274" s="54">
        <v>0</v>
      </c>
    </row>
    <row r="275" spans="1:7" ht="15.75">
      <c r="A275" s="1"/>
      <c r="B275" s="4">
        <v>2012</v>
      </c>
      <c r="C275" s="54">
        <v>48</v>
      </c>
      <c r="D275" s="54">
        <v>14</v>
      </c>
      <c r="E275" s="54">
        <v>28</v>
      </c>
      <c r="F275" s="54">
        <v>6</v>
      </c>
      <c r="G275" s="54">
        <v>0</v>
      </c>
    </row>
    <row r="276" spans="1:7" ht="15.75">
      <c r="A276" s="1"/>
      <c r="B276" s="4">
        <v>2013</v>
      </c>
      <c r="C276" s="54">
        <v>44</v>
      </c>
      <c r="D276" s="54">
        <v>14</v>
      </c>
      <c r="E276" s="54">
        <v>28</v>
      </c>
      <c r="F276" s="54">
        <v>2</v>
      </c>
      <c r="G276" s="54">
        <v>0</v>
      </c>
    </row>
    <row r="277" spans="1:7" ht="15.75">
      <c r="A277" s="1"/>
      <c r="B277" s="4">
        <v>2014</v>
      </c>
      <c r="C277" s="54">
        <v>0</v>
      </c>
      <c r="D277" s="54">
        <v>0</v>
      </c>
      <c r="E277" s="54">
        <v>0</v>
      </c>
      <c r="F277" s="54">
        <v>0</v>
      </c>
      <c r="G277" s="54">
        <v>0</v>
      </c>
    </row>
    <row r="278" spans="1:7" ht="15.75">
      <c r="A278" s="1"/>
      <c r="B278" s="4">
        <v>2015</v>
      </c>
      <c r="C278" s="54">
        <v>0</v>
      </c>
      <c r="D278" s="54">
        <v>0</v>
      </c>
      <c r="E278" s="54">
        <v>0</v>
      </c>
      <c r="F278" s="54">
        <v>0</v>
      </c>
      <c r="G278" s="54">
        <v>0</v>
      </c>
    </row>
    <row r="279" spans="1:7" ht="37.5">
      <c r="A279" s="12" t="s">
        <v>155</v>
      </c>
      <c r="B279" s="7" t="s">
        <v>7</v>
      </c>
      <c r="C279" s="63">
        <f>C286+C294+C301+C308+C315</f>
        <v>177.41</v>
      </c>
      <c r="D279" s="63">
        <f>D286+D294+D301+D308+D315</f>
        <v>48.946</v>
      </c>
      <c r="E279" s="63">
        <f>E286+E294+E301+E308+E315</f>
        <v>62.763000000000005</v>
      </c>
      <c r="F279" s="63">
        <f>F286+F294+F301+F308+F315</f>
        <v>17.876</v>
      </c>
      <c r="G279" s="63">
        <f>G286+G294+G301+G308+G315</f>
        <v>47.825</v>
      </c>
    </row>
    <row r="280" spans="1:7" ht="18.75">
      <c r="A280" s="12"/>
      <c r="B280" s="4">
        <v>2010</v>
      </c>
      <c r="C280" s="59">
        <f aca="true" t="shared" si="19" ref="C280:G284">C288+C295+C302+C309+C316</f>
        <v>0.13</v>
      </c>
      <c r="D280" s="59">
        <f t="shared" si="19"/>
        <v>0</v>
      </c>
      <c r="E280" s="59">
        <f t="shared" si="19"/>
        <v>0.103</v>
      </c>
      <c r="F280" s="59">
        <f t="shared" si="19"/>
        <v>0</v>
      </c>
      <c r="G280" s="59">
        <f t="shared" si="19"/>
        <v>0.027</v>
      </c>
    </row>
    <row r="281" spans="1:7" ht="15.75">
      <c r="A281" s="10"/>
      <c r="B281" s="4">
        <v>2011</v>
      </c>
      <c r="C281" s="59">
        <f t="shared" si="19"/>
        <v>31.5</v>
      </c>
      <c r="D281" s="59">
        <f t="shared" si="19"/>
        <v>8.19</v>
      </c>
      <c r="E281" s="59">
        <f t="shared" si="19"/>
        <v>11.45</v>
      </c>
      <c r="F281" s="59">
        <f t="shared" si="19"/>
        <v>3.17</v>
      </c>
      <c r="G281" s="59">
        <f t="shared" si="19"/>
        <v>8.690000000000001</v>
      </c>
    </row>
    <row r="282" spans="1:7" ht="15.75">
      <c r="A282" s="10"/>
      <c r="B282" s="4">
        <v>2012</v>
      </c>
      <c r="C282" s="59">
        <f t="shared" si="19"/>
        <v>34.72</v>
      </c>
      <c r="D282" s="59">
        <f t="shared" si="19"/>
        <v>9.5</v>
      </c>
      <c r="E282" s="59">
        <f t="shared" si="19"/>
        <v>12.39</v>
      </c>
      <c r="F282" s="59">
        <f t="shared" si="19"/>
        <v>3.45</v>
      </c>
      <c r="G282" s="59">
        <f t="shared" si="19"/>
        <v>9.379999999999999</v>
      </c>
    </row>
    <row r="283" spans="1:7" ht="15.75">
      <c r="A283" s="10"/>
      <c r="B283" s="4">
        <v>2013</v>
      </c>
      <c r="C283" s="59">
        <f t="shared" si="19"/>
        <v>37.9</v>
      </c>
      <c r="D283" s="59">
        <f t="shared" si="19"/>
        <v>10.87</v>
      </c>
      <c r="E283" s="59">
        <f t="shared" si="19"/>
        <v>13.14</v>
      </c>
      <c r="F283" s="59">
        <f t="shared" si="19"/>
        <v>3.8099999999999996</v>
      </c>
      <c r="G283" s="59">
        <f t="shared" si="19"/>
        <v>10.08</v>
      </c>
    </row>
    <row r="284" spans="1:7" ht="15.75">
      <c r="A284" s="10"/>
      <c r="B284" s="4">
        <v>2014</v>
      </c>
      <c r="C284" s="59">
        <f t="shared" si="19"/>
        <v>41.3</v>
      </c>
      <c r="D284" s="59">
        <f t="shared" si="19"/>
        <v>12.16</v>
      </c>
      <c r="E284" s="59">
        <f t="shared" si="19"/>
        <v>14.120000000000001</v>
      </c>
      <c r="F284" s="59">
        <f t="shared" si="19"/>
        <v>4.18</v>
      </c>
      <c r="G284" s="59">
        <f t="shared" si="19"/>
        <v>10.84</v>
      </c>
    </row>
    <row r="285" spans="1:7" ht="15.75">
      <c r="A285" s="10"/>
      <c r="B285" s="4">
        <v>2015</v>
      </c>
      <c r="C285" s="59">
        <f>C293+C300+C307+C314+C321</f>
        <v>31.86</v>
      </c>
      <c r="D285" s="59">
        <f>D293+D300+D307+D314+D321</f>
        <v>8.225999999999999</v>
      </c>
      <c r="E285" s="59">
        <f>E293+E300+E307+E314+E321</f>
        <v>11.559999999999999</v>
      </c>
      <c r="F285" s="59">
        <f>F293+F300+F307+F314+F321</f>
        <v>3.266</v>
      </c>
      <c r="G285" s="59">
        <v>8.808</v>
      </c>
    </row>
    <row r="286" spans="1:7" ht="15.75" customHeight="1">
      <c r="A286" s="209" t="s">
        <v>156</v>
      </c>
      <c r="B286" s="201" t="s">
        <v>187</v>
      </c>
      <c r="C286" s="206">
        <v>0.55</v>
      </c>
      <c r="D286" s="206">
        <v>0</v>
      </c>
      <c r="E286" s="206">
        <v>0.463</v>
      </c>
      <c r="F286" s="206">
        <v>0</v>
      </c>
      <c r="G286" s="206">
        <v>0.087</v>
      </c>
    </row>
    <row r="287" spans="1:7" ht="61.5" customHeight="1">
      <c r="A287" s="210"/>
      <c r="B287" s="202"/>
      <c r="C287" s="207"/>
      <c r="D287" s="207"/>
      <c r="E287" s="207"/>
      <c r="F287" s="207"/>
      <c r="G287" s="207"/>
    </row>
    <row r="288" spans="1:7" ht="15.75">
      <c r="A288" s="10"/>
      <c r="B288" s="4">
        <v>2010</v>
      </c>
      <c r="C288" s="54">
        <v>0.13</v>
      </c>
      <c r="D288" s="54">
        <v>0</v>
      </c>
      <c r="E288" s="54">
        <v>0.103</v>
      </c>
      <c r="F288" s="54">
        <v>0</v>
      </c>
      <c r="G288" s="54">
        <v>0.027</v>
      </c>
    </row>
    <row r="289" spans="1:7" ht="15.75">
      <c r="A289" s="10"/>
      <c r="B289" s="4">
        <v>2011</v>
      </c>
      <c r="C289" s="54">
        <v>0.2</v>
      </c>
      <c r="D289" s="54">
        <v>0</v>
      </c>
      <c r="E289" s="54">
        <v>0.17</v>
      </c>
      <c r="F289" s="54">
        <v>0</v>
      </c>
      <c r="G289" s="54">
        <v>0.03</v>
      </c>
    </row>
    <row r="290" spans="1:7" ht="15.75">
      <c r="A290" s="10"/>
      <c r="B290" s="4">
        <v>2012</v>
      </c>
      <c r="C290" s="54">
        <v>0.22</v>
      </c>
      <c r="D290" s="54">
        <v>0</v>
      </c>
      <c r="E290" s="54">
        <v>0.19</v>
      </c>
      <c r="F290" s="54">
        <v>0</v>
      </c>
      <c r="G290" s="54">
        <v>0.03</v>
      </c>
    </row>
    <row r="291" spans="1:7" ht="15.75">
      <c r="A291" s="10"/>
      <c r="B291" s="4">
        <v>2013</v>
      </c>
      <c r="C291" s="54">
        <v>0</v>
      </c>
      <c r="D291" s="54">
        <v>0</v>
      </c>
      <c r="E291" s="54">
        <v>0</v>
      </c>
      <c r="F291" s="54">
        <v>0</v>
      </c>
      <c r="G291" s="54">
        <v>0</v>
      </c>
    </row>
    <row r="292" spans="1:7" ht="15.75">
      <c r="A292" s="10"/>
      <c r="B292" s="4">
        <v>2014</v>
      </c>
      <c r="C292" s="54">
        <v>0</v>
      </c>
      <c r="D292" s="54">
        <v>0</v>
      </c>
      <c r="E292" s="54">
        <v>0</v>
      </c>
      <c r="F292" s="54">
        <v>0</v>
      </c>
      <c r="G292" s="54">
        <v>0</v>
      </c>
    </row>
    <row r="293" spans="1:7" ht="15.75">
      <c r="A293" s="10"/>
      <c r="B293" s="4">
        <v>2015</v>
      </c>
      <c r="C293" s="54">
        <v>0</v>
      </c>
      <c r="D293" s="54">
        <v>0</v>
      </c>
      <c r="E293" s="54">
        <v>0</v>
      </c>
      <c r="F293" s="54">
        <v>0</v>
      </c>
      <c r="G293" s="54">
        <v>0</v>
      </c>
    </row>
    <row r="294" spans="1:7" ht="94.5">
      <c r="A294" s="10" t="s">
        <v>157</v>
      </c>
      <c r="B294" s="4" t="s">
        <v>465</v>
      </c>
      <c r="C294" s="54">
        <v>20.76</v>
      </c>
      <c r="D294" s="59">
        <v>17.646</v>
      </c>
      <c r="E294" s="59">
        <v>0</v>
      </c>
      <c r="F294" s="59">
        <v>2.076</v>
      </c>
      <c r="G294" s="59">
        <v>1.038</v>
      </c>
    </row>
    <row r="295" spans="1:7" ht="15.75">
      <c r="A295" s="10"/>
      <c r="B295" s="4">
        <v>2010</v>
      </c>
      <c r="C295" s="54">
        <v>0</v>
      </c>
      <c r="D295" s="59">
        <v>0</v>
      </c>
      <c r="E295" s="59">
        <v>0</v>
      </c>
      <c r="F295" s="59">
        <v>0</v>
      </c>
      <c r="G295" s="59">
        <v>0</v>
      </c>
    </row>
    <row r="296" spans="1:7" ht="15.75">
      <c r="A296" s="10"/>
      <c r="B296" s="4">
        <v>2011</v>
      </c>
      <c r="C296" s="54">
        <v>3</v>
      </c>
      <c r="D296" s="59">
        <v>2.55</v>
      </c>
      <c r="E296" s="59">
        <v>0</v>
      </c>
      <c r="F296" s="59">
        <v>0.3</v>
      </c>
      <c r="G296" s="59">
        <v>0.15</v>
      </c>
    </row>
    <row r="297" spans="1:7" ht="15.75">
      <c r="A297" s="10"/>
      <c r="B297" s="4">
        <v>2012</v>
      </c>
      <c r="C297" s="54">
        <v>4</v>
      </c>
      <c r="D297" s="59">
        <v>3.4</v>
      </c>
      <c r="E297" s="59">
        <v>0</v>
      </c>
      <c r="F297" s="59">
        <v>0.4</v>
      </c>
      <c r="G297" s="59">
        <v>0.2</v>
      </c>
    </row>
    <row r="298" spans="1:7" ht="15.75">
      <c r="A298" s="10"/>
      <c r="B298" s="4">
        <v>2013</v>
      </c>
      <c r="C298" s="54">
        <v>5</v>
      </c>
      <c r="D298" s="59">
        <v>4.25</v>
      </c>
      <c r="E298" s="59">
        <v>0</v>
      </c>
      <c r="F298" s="59">
        <v>0.5</v>
      </c>
      <c r="G298" s="59">
        <v>0.25</v>
      </c>
    </row>
    <row r="299" spans="1:7" ht="15.75">
      <c r="A299" s="10"/>
      <c r="B299" s="4">
        <v>2014</v>
      </c>
      <c r="C299" s="54">
        <v>6</v>
      </c>
      <c r="D299" s="59">
        <v>5.1</v>
      </c>
      <c r="E299" s="59">
        <v>0</v>
      </c>
      <c r="F299" s="59">
        <v>0.6</v>
      </c>
      <c r="G299" s="59">
        <v>0.3</v>
      </c>
    </row>
    <row r="300" spans="1:7" ht="15.75">
      <c r="A300" s="10"/>
      <c r="B300" s="4">
        <v>2015</v>
      </c>
      <c r="C300" s="54">
        <v>2.76</v>
      </c>
      <c r="D300" s="59">
        <v>2.346</v>
      </c>
      <c r="E300" s="59">
        <v>0</v>
      </c>
      <c r="F300" s="59">
        <v>0.276</v>
      </c>
      <c r="G300" s="59">
        <v>0.138</v>
      </c>
    </row>
    <row r="301" spans="1:7" ht="31.5">
      <c r="A301" s="10" t="s">
        <v>158</v>
      </c>
      <c r="B301" s="4" t="s">
        <v>188</v>
      </c>
      <c r="C301" s="54">
        <v>44.1</v>
      </c>
      <c r="D301" s="59">
        <v>8.9</v>
      </c>
      <c r="E301" s="59">
        <v>17.5</v>
      </c>
      <c r="F301" s="59">
        <v>4.6</v>
      </c>
      <c r="G301" s="59">
        <v>13.1</v>
      </c>
    </row>
    <row r="302" spans="1:7" ht="15.75">
      <c r="A302" s="10"/>
      <c r="B302" s="4">
        <v>2010</v>
      </c>
      <c r="C302" s="54">
        <v>0</v>
      </c>
      <c r="D302" s="59">
        <v>0</v>
      </c>
      <c r="E302" s="59">
        <v>0</v>
      </c>
      <c r="F302" s="59">
        <v>0</v>
      </c>
      <c r="G302" s="59">
        <v>0</v>
      </c>
    </row>
    <row r="303" spans="1:7" ht="15.75">
      <c r="A303" s="10"/>
      <c r="B303" s="4">
        <v>2011</v>
      </c>
      <c r="C303" s="54">
        <v>7.6</v>
      </c>
      <c r="D303" s="59">
        <v>1.5</v>
      </c>
      <c r="E303" s="59">
        <v>3</v>
      </c>
      <c r="F303" s="59">
        <v>0.8</v>
      </c>
      <c r="G303" s="59">
        <v>2.3</v>
      </c>
    </row>
    <row r="304" spans="1:7" ht="15.75">
      <c r="A304" s="10"/>
      <c r="B304" s="4">
        <v>2012</v>
      </c>
      <c r="C304" s="54">
        <v>8</v>
      </c>
      <c r="D304" s="59">
        <v>1.6</v>
      </c>
      <c r="E304" s="59">
        <v>3.2</v>
      </c>
      <c r="F304" s="59">
        <v>0.8</v>
      </c>
      <c r="G304" s="59">
        <v>2.4</v>
      </c>
    </row>
    <row r="305" spans="1:7" ht="15.75">
      <c r="A305" s="10"/>
      <c r="B305" s="4">
        <v>2013</v>
      </c>
      <c r="C305" s="54">
        <v>8.8</v>
      </c>
      <c r="D305" s="59">
        <v>1.8</v>
      </c>
      <c r="E305" s="59">
        <v>3.5</v>
      </c>
      <c r="F305" s="59">
        <v>0.9</v>
      </c>
      <c r="G305" s="59">
        <v>2.6</v>
      </c>
    </row>
    <row r="306" spans="1:7" ht="15.75">
      <c r="A306" s="10"/>
      <c r="B306" s="4">
        <v>2014</v>
      </c>
      <c r="C306" s="54">
        <v>9.5</v>
      </c>
      <c r="D306" s="59">
        <v>1.9</v>
      </c>
      <c r="E306" s="59">
        <v>3.8</v>
      </c>
      <c r="F306" s="59">
        <v>1</v>
      </c>
      <c r="G306" s="59">
        <v>2.8</v>
      </c>
    </row>
    <row r="307" spans="1:7" ht="15.75">
      <c r="A307" s="10"/>
      <c r="B307" s="4">
        <v>2015</v>
      </c>
      <c r="C307" s="54">
        <v>10.2</v>
      </c>
      <c r="D307" s="59">
        <v>2.1</v>
      </c>
      <c r="E307" s="59">
        <v>4</v>
      </c>
      <c r="F307" s="59">
        <v>1.1</v>
      </c>
      <c r="G307" s="59">
        <v>3</v>
      </c>
    </row>
    <row r="308" spans="1:7" ht="31.5">
      <c r="A308" s="10" t="s">
        <v>159</v>
      </c>
      <c r="B308" s="4" t="s">
        <v>298</v>
      </c>
      <c r="C308" s="54">
        <v>29.8</v>
      </c>
      <c r="D308" s="59">
        <v>5.96</v>
      </c>
      <c r="E308" s="59">
        <v>11.92</v>
      </c>
      <c r="F308" s="59">
        <v>2.98</v>
      </c>
      <c r="G308" s="59">
        <v>8.94</v>
      </c>
    </row>
    <row r="309" spans="1:7" ht="15.75">
      <c r="A309" s="10"/>
      <c r="B309" s="4">
        <v>2010</v>
      </c>
      <c r="C309" s="54">
        <v>0</v>
      </c>
      <c r="D309" s="59">
        <v>0</v>
      </c>
      <c r="E309" s="59">
        <v>0</v>
      </c>
      <c r="F309" s="59">
        <v>0</v>
      </c>
      <c r="G309" s="59">
        <v>0</v>
      </c>
    </row>
    <row r="310" spans="1:7" ht="15.75">
      <c r="A310" s="10"/>
      <c r="B310" s="4">
        <v>2011</v>
      </c>
      <c r="C310" s="54">
        <v>6.7</v>
      </c>
      <c r="D310" s="59">
        <v>1.34</v>
      </c>
      <c r="E310" s="59">
        <v>2.68</v>
      </c>
      <c r="F310" s="59">
        <v>0.67</v>
      </c>
      <c r="G310" s="59">
        <v>2.01</v>
      </c>
    </row>
    <row r="311" spans="1:7" ht="15.75">
      <c r="A311" s="10"/>
      <c r="B311" s="4">
        <v>2012</v>
      </c>
      <c r="C311" s="54">
        <v>7.2</v>
      </c>
      <c r="D311" s="59">
        <v>1.44</v>
      </c>
      <c r="E311" s="59">
        <v>2.88</v>
      </c>
      <c r="F311" s="59">
        <v>0.72</v>
      </c>
      <c r="G311" s="59">
        <v>2.16</v>
      </c>
    </row>
    <row r="312" spans="1:7" ht="15.75">
      <c r="A312" s="10"/>
      <c r="B312" s="4">
        <v>2013</v>
      </c>
      <c r="C312" s="54">
        <v>7.7</v>
      </c>
      <c r="D312" s="59">
        <v>1.54</v>
      </c>
      <c r="E312" s="59">
        <v>3.08</v>
      </c>
      <c r="F312" s="59">
        <v>0.77</v>
      </c>
      <c r="G312" s="59">
        <v>2.31</v>
      </c>
    </row>
    <row r="313" spans="1:7" ht="15.75">
      <c r="A313" s="10"/>
      <c r="B313" s="4">
        <v>2014</v>
      </c>
      <c r="C313" s="54">
        <v>8.2</v>
      </c>
      <c r="D313" s="59">
        <v>1.64</v>
      </c>
      <c r="E313" s="59">
        <v>3.28</v>
      </c>
      <c r="F313" s="59">
        <v>0.82</v>
      </c>
      <c r="G313" s="59">
        <v>2.46</v>
      </c>
    </row>
    <row r="314" spans="1:7" s="38" customFormat="1" ht="15.75">
      <c r="A314" s="10"/>
      <c r="B314" s="4">
        <v>2015</v>
      </c>
      <c r="C314" s="54">
        <v>0</v>
      </c>
      <c r="D314" s="59">
        <v>0</v>
      </c>
      <c r="E314" s="59">
        <v>0</v>
      </c>
      <c r="F314" s="59">
        <v>0</v>
      </c>
      <c r="G314" s="59">
        <v>0</v>
      </c>
    </row>
    <row r="315" spans="1:7" ht="63">
      <c r="A315" s="10" t="s">
        <v>160</v>
      </c>
      <c r="B315" s="4" t="s">
        <v>190</v>
      </c>
      <c r="C315" s="54">
        <v>82.2</v>
      </c>
      <c r="D315" s="59">
        <v>16.44</v>
      </c>
      <c r="E315" s="59">
        <v>32.88</v>
      </c>
      <c r="F315" s="59">
        <v>8.22</v>
      </c>
      <c r="G315" s="59">
        <v>24.66</v>
      </c>
    </row>
    <row r="316" spans="1:7" ht="15.75">
      <c r="A316" s="10"/>
      <c r="B316" s="4">
        <v>2010</v>
      </c>
      <c r="C316" s="54">
        <v>0</v>
      </c>
      <c r="D316" s="59">
        <v>0</v>
      </c>
      <c r="E316" s="59">
        <v>0</v>
      </c>
      <c r="F316" s="59">
        <v>0</v>
      </c>
      <c r="G316" s="59">
        <v>0</v>
      </c>
    </row>
    <row r="317" spans="1:7" ht="15.75">
      <c r="A317" s="10"/>
      <c r="B317" s="4">
        <v>2011</v>
      </c>
      <c r="C317" s="54">
        <v>14</v>
      </c>
      <c r="D317" s="59">
        <v>2.8</v>
      </c>
      <c r="E317" s="59">
        <v>5.6</v>
      </c>
      <c r="F317" s="59">
        <v>1.4</v>
      </c>
      <c r="G317" s="59">
        <v>4.2</v>
      </c>
    </row>
    <row r="318" spans="1:7" ht="15.75">
      <c r="A318" s="10"/>
      <c r="B318" s="4">
        <v>2012</v>
      </c>
      <c r="C318" s="54">
        <v>15.3</v>
      </c>
      <c r="D318" s="59">
        <v>3.06</v>
      </c>
      <c r="E318" s="59">
        <v>6.12</v>
      </c>
      <c r="F318" s="59">
        <v>1.53</v>
      </c>
      <c r="G318" s="59">
        <v>4.59</v>
      </c>
    </row>
    <row r="319" spans="1:7" ht="15.75">
      <c r="A319" s="10"/>
      <c r="B319" s="4">
        <v>2013</v>
      </c>
      <c r="C319" s="54">
        <v>16.4</v>
      </c>
      <c r="D319" s="59">
        <v>3.28</v>
      </c>
      <c r="E319" s="59">
        <v>6.56</v>
      </c>
      <c r="F319" s="59">
        <v>1.64</v>
      </c>
      <c r="G319" s="59">
        <v>4.92</v>
      </c>
    </row>
    <row r="320" spans="1:7" s="38" customFormat="1" ht="15.75">
      <c r="A320" s="10"/>
      <c r="B320" s="4">
        <v>2014</v>
      </c>
      <c r="C320" s="54">
        <v>17.6</v>
      </c>
      <c r="D320" s="59">
        <v>3.52</v>
      </c>
      <c r="E320" s="59">
        <v>7.04</v>
      </c>
      <c r="F320" s="59">
        <v>1.76</v>
      </c>
      <c r="G320" s="59">
        <v>5.28</v>
      </c>
    </row>
    <row r="321" spans="1:7" ht="15.75">
      <c r="A321" s="10"/>
      <c r="B321" s="4">
        <v>2015</v>
      </c>
      <c r="C321" s="54">
        <v>18.9</v>
      </c>
      <c r="D321" s="59">
        <v>3.78</v>
      </c>
      <c r="E321" s="59">
        <v>7.56</v>
      </c>
      <c r="F321" s="59">
        <v>1.89</v>
      </c>
      <c r="G321" s="59">
        <v>5.67</v>
      </c>
    </row>
    <row r="322" spans="1:7" ht="37.5">
      <c r="A322" s="12" t="s">
        <v>244</v>
      </c>
      <c r="B322" s="7" t="s">
        <v>199</v>
      </c>
      <c r="C322" s="62">
        <v>1.8</v>
      </c>
      <c r="D322" s="63">
        <v>0</v>
      </c>
      <c r="E322" s="63">
        <v>0</v>
      </c>
      <c r="F322" s="63">
        <v>0.68</v>
      </c>
      <c r="G322" s="63">
        <v>1.12</v>
      </c>
    </row>
    <row r="323" spans="1:7" ht="18.75">
      <c r="A323" s="12"/>
      <c r="B323" s="4">
        <v>2010</v>
      </c>
      <c r="C323" s="54">
        <v>0</v>
      </c>
      <c r="D323" s="59">
        <v>0</v>
      </c>
      <c r="E323" s="59">
        <v>0</v>
      </c>
      <c r="F323" s="59">
        <v>0</v>
      </c>
      <c r="G323" s="59">
        <v>0</v>
      </c>
    </row>
    <row r="324" spans="1:7" ht="15.75">
      <c r="A324" s="10"/>
      <c r="B324" s="4">
        <v>2011</v>
      </c>
      <c r="C324" s="54">
        <v>1.08</v>
      </c>
      <c r="D324" s="59">
        <v>0</v>
      </c>
      <c r="E324" s="59">
        <v>0</v>
      </c>
      <c r="F324" s="59">
        <v>0.36</v>
      </c>
      <c r="G324" s="59">
        <v>0.72</v>
      </c>
    </row>
    <row r="325" spans="1:7" ht="15.75">
      <c r="A325" s="10"/>
      <c r="B325" s="4">
        <v>2012</v>
      </c>
      <c r="C325" s="54">
        <v>0.72</v>
      </c>
      <c r="D325" s="59">
        <v>0</v>
      </c>
      <c r="E325" s="59">
        <v>0</v>
      </c>
      <c r="F325" s="59">
        <v>0.32</v>
      </c>
      <c r="G325" s="59">
        <v>0.4</v>
      </c>
    </row>
    <row r="326" spans="1:7" s="38" customFormat="1" ht="15.75">
      <c r="A326" s="10"/>
      <c r="B326" s="4">
        <v>2013</v>
      </c>
      <c r="C326" s="54">
        <v>0</v>
      </c>
      <c r="D326" s="59">
        <v>0</v>
      </c>
      <c r="E326" s="59">
        <v>0</v>
      </c>
      <c r="F326" s="59">
        <v>0</v>
      </c>
      <c r="G326" s="59">
        <v>0</v>
      </c>
    </row>
    <row r="327" spans="1:7" ht="15.75">
      <c r="A327" s="10"/>
      <c r="B327" s="4">
        <v>2014</v>
      </c>
      <c r="C327" s="54">
        <v>0</v>
      </c>
      <c r="D327" s="59">
        <v>0</v>
      </c>
      <c r="E327" s="59">
        <v>0</v>
      </c>
      <c r="F327" s="59">
        <v>0</v>
      </c>
      <c r="G327" s="59">
        <v>0</v>
      </c>
    </row>
    <row r="328" spans="1:7" ht="15.75">
      <c r="A328" s="10"/>
      <c r="B328" s="4">
        <v>2015</v>
      </c>
      <c r="C328" s="54">
        <v>0</v>
      </c>
      <c r="D328" s="59">
        <v>0</v>
      </c>
      <c r="E328" s="59">
        <v>0</v>
      </c>
      <c r="F328" s="59">
        <v>0</v>
      </c>
      <c r="G328" s="59">
        <v>0</v>
      </c>
    </row>
    <row r="329" spans="1:7" ht="47.25">
      <c r="A329" s="10" t="s">
        <v>245</v>
      </c>
      <c r="B329" s="55" t="s">
        <v>191</v>
      </c>
      <c r="C329" s="54">
        <v>1.8</v>
      </c>
      <c r="D329" s="59">
        <v>0</v>
      </c>
      <c r="E329" s="59">
        <v>0</v>
      </c>
      <c r="F329" s="59">
        <v>0.68</v>
      </c>
      <c r="G329" s="59">
        <v>1.12</v>
      </c>
    </row>
    <row r="330" spans="1:7" ht="15.75">
      <c r="A330" s="10"/>
      <c r="B330" s="4">
        <v>2010</v>
      </c>
      <c r="C330" s="54">
        <v>0</v>
      </c>
      <c r="D330" s="59">
        <v>0</v>
      </c>
      <c r="E330" s="59">
        <v>0</v>
      </c>
      <c r="F330" s="59">
        <v>0</v>
      </c>
      <c r="G330" s="59">
        <v>0</v>
      </c>
    </row>
    <row r="331" spans="1:7" ht="15.75">
      <c r="A331" s="10"/>
      <c r="B331" s="4">
        <v>2011</v>
      </c>
      <c r="C331" s="64">
        <v>1.08</v>
      </c>
      <c r="D331" s="65">
        <v>0</v>
      </c>
      <c r="E331" s="65">
        <v>0</v>
      </c>
      <c r="F331" s="65">
        <v>0.36</v>
      </c>
      <c r="G331" s="59">
        <v>0.72</v>
      </c>
    </row>
    <row r="332" spans="1:7" s="38" customFormat="1" ht="15.75">
      <c r="A332" s="10"/>
      <c r="B332" s="4">
        <v>2012</v>
      </c>
      <c r="C332" s="64">
        <v>0.72</v>
      </c>
      <c r="D332" s="65">
        <v>0</v>
      </c>
      <c r="E332" s="65">
        <v>0</v>
      </c>
      <c r="F332" s="65">
        <v>0.32</v>
      </c>
      <c r="G332" s="59">
        <v>0.4</v>
      </c>
    </row>
    <row r="333" spans="1:7" ht="15.75">
      <c r="A333" s="10"/>
      <c r="B333" s="4">
        <v>2013</v>
      </c>
      <c r="C333" s="64">
        <v>0</v>
      </c>
      <c r="D333" s="65">
        <v>0</v>
      </c>
      <c r="E333" s="65">
        <v>0</v>
      </c>
      <c r="F333" s="65">
        <v>0</v>
      </c>
      <c r="G333" s="59">
        <v>0</v>
      </c>
    </row>
    <row r="334" spans="1:7" ht="15.75">
      <c r="A334" s="10"/>
      <c r="B334" s="4">
        <v>2014</v>
      </c>
      <c r="C334" s="54">
        <v>0</v>
      </c>
      <c r="D334" s="59">
        <v>0</v>
      </c>
      <c r="E334" s="59">
        <v>0</v>
      </c>
      <c r="F334" s="59">
        <v>0</v>
      </c>
      <c r="G334" s="59">
        <v>0</v>
      </c>
    </row>
    <row r="335" spans="1:7" ht="15.75">
      <c r="A335" s="10"/>
      <c r="B335" s="4">
        <v>2015</v>
      </c>
      <c r="C335" s="54">
        <v>0</v>
      </c>
      <c r="D335" s="59">
        <v>0</v>
      </c>
      <c r="E335" s="59">
        <v>0</v>
      </c>
      <c r="F335" s="59">
        <v>0</v>
      </c>
      <c r="G335" s="59">
        <v>0</v>
      </c>
    </row>
    <row r="336" spans="1:7" ht="60.75">
      <c r="A336" s="11" t="s">
        <v>200</v>
      </c>
      <c r="B336" s="8" t="s">
        <v>242</v>
      </c>
      <c r="C336" s="33">
        <v>216.658</v>
      </c>
      <c r="D336" s="67">
        <v>165.35</v>
      </c>
      <c r="E336" s="67">
        <v>25.576</v>
      </c>
      <c r="F336" s="67">
        <v>19.269</v>
      </c>
      <c r="G336" s="67">
        <v>6.463</v>
      </c>
    </row>
    <row r="337" spans="1:7" ht="20.25">
      <c r="A337" s="11"/>
      <c r="B337" s="6">
        <v>2010</v>
      </c>
      <c r="C337" s="68">
        <v>0</v>
      </c>
      <c r="D337" s="68">
        <v>0</v>
      </c>
      <c r="E337" s="68">
        <v>0</v>
      </c>
      <c r="F337" s="68">
        <v>0</v>
      </c>
      <c r="G337" s="68">
        <v>0</v>
      </c>
    </row>
    <row r="338" spans="1:7" s="38" customFormat="1" ht="15.75">
      <c r="A338" s="13"/>
      <c r="B338" s="6">
        <v>2011</v>
      </c>
      <c r="C338" s="68">
        <v>42.6</v>
      </c>
      <c r="D338" s="68">
        <v>33.6</v>
      </c>
      <c r="E338" s="68">
        <v>4.5</v>
      </c>
      <c r="F338" s="68">
        <v>4.5</v>
      </c>
      <c r="G338" s="68">
        <v>0</v>
      </c>
    </row>
    <row r="339" spans="1:7" ht="15.75">
      <c r="A339" s="13"/>
      <c r="B339" s="6">
        <v>2012</v>
      </c>
      <c r="C339" s="68">
        <v>76.895</v>
      </c>
      <c r="D339" s="68">
        <v>63.41</v>
      </c>
      <c r="E339" s="68">
        <v>6.711</v>
      </c>
      <c r="F339" s="68">
        <v>5.052</v>
      </c>
      <c r="G339" s="68">
        <v>1.722</v>
      </c>
    </row>
    <row r="340" spans="1:7" ht="15.75">
      <c r="A340" s="13"/>
      <c r="B340" s="6">
        <v>2013</v>
      </c>
      <c r="C340" s="68">
        <v>45.557</v>
      </c>
      <c r="D340" s="68">
        <v>33.368</v>
      </c>
      <c r="E340" s="68">
        <v>6.048</v>
      </c>
      <c r="F340" s="68">
        <v>4.417</v>
      </c>
      <c r="G340" s="68">
        <v>1.724</v>
      </c>
    </row>
    <row r="341" spans="1:7" ht="15.75">
      <c r="A341" s="13"/>
      <c r="B341" s="6">
        <v>2014</v>
      </c>
      <c r="C341" s="68">
        <v>51.606</v>
      </c>
      <c r="D341" s="68">
        <v>34.972</v>
      </c>
      <c r="E341" s="68">
        <v>8.317</v>
      </c>
      <c r="F341" s="68">
        <v>5.3</v>
      </c>
      <c r="G341" s="68">
        <v>3.017</v>
      </c>
    </row>
    <row r="342" spans="1:7" ht="15.75">
      <c r="A342" s="13"/>
      <c r="B342" s="6">
        <v>2015</v>
      </c>
      <c r="C342" s="68">
        <v>0</v>
      </c>
      <c r="D342" s="68">
        <v>0</v>
      </c>
      <c r="E342" s="68">
        <v>0</v>
      </c>
      <c r="F342" s="68">
        <v>0</v>
      </c>
      <c r="G342" s="68">
        <v>0</v>
      </c>
    </row>
    <row r="343" spans="1:7" ht="37.5">
      <c r="A343" s="12" t="s">
        <v>201</v>
      </c>
      <c r="B343" s="7" t="s">
        <v>279</v>
      </c>
      <c r="C343" s="62">
        <f aca="true" t="shared" si="20" ref="C343:G349">C350+C357</f>
        <v>163.858</v>
      </c>
      <c r="D343" s="63">
        <f t="shared" si="20"/>
        <v>114.85</v>
      </c>
      <c r="E343" s="63">
        <f t="shared" si="20"/>
        <v>24.426000000000002</v>
      </c>
      <c r="F343" s="63">
        <f t="shared" si="20"/>
        <v>18.119</v>
      </c>
      <c r="G343" s="63">
        <f t="shared" si="20"/>
        <v>6.463</v>
      </c>
    </row>
    <row r="344" spans="1:7" ht="18.75">
      <c r="A344" s="12"/>
      <c r="B344" s="4">
        <v>2010</v>
      </c>
      <c r="C344" s="54">
        <f t="shared" si="20"/>
        <v>0</v>
      </c>
      <c r="D344" s="27">
        <f t="shared" si="20"/>
        <v>0</v>
      </c>
      <c r="E344" s="59">
        <f t="shared" si="20"/>
        <v>0</v>
      </c>
      <c r="F344" s="59">
        <f t="shared" si="20"/>
        <v>0</v>
      </c>
      <c r="G344" s="59">
        <f t="shared" si="20"/>
        <v>0</v>
      </c>
    </row>
    <row r="345" spans="1:7" ht="15.75">
      <c r="A345" s="10"/>
      <c r="B345" s="4">
        <v>2011</v>
      </c>
      <c r="C345" s="54">
        <f t="shared" si="20"/>
        <v>39.195</v>
      </c>
      <c r="D345" s="54">
        <f t="shared" si="20"/>
        <v>26.11</v>
      </c>
      <c r="E345" s="59">
        <f t="shared" si="20"/>
        <v>6.511000000000001</v>
      </c>
      <c r="F345" s="59">
        <f t="shared" si="20"/>
        <v>4.852</v>
      </c>
      <c r="G345" s="59">
        <f t="shared" si="20"/>
        <v>1.722</v>
      </c>
    </row>
    <row r="346" spans="1:7" ht="15.75">
      <c r="A346" s="10"/>
      <c r="B346" s="4">
        <v>2012</v>
      </c>
      <c r="C346" s="54">
        <f t="shared" si="20"/>
        <v>44.307</v>
      </c>
      <c r="D346" s="54">
        <f t="shared" si="20"/>
        <v>30.518</v>
      </c>
      <c r="E346" s="59">
        <f t="shared" si="20"/>
        <v>6.848000000000001</v>
      </c>
      <c r="F346" s="59">
        <f t="shared" si="20"/>
        <v>5.2170000000000005</v>
      </c>
      <c r="G346" s="59">
        <f t="shared" si="20"/>
        <v>1.724</v>
      </c>
    </row>
    <row r="347" spans="1:7" ht="15.75">
      <c r="A347" s="10"/>
      <c r="B347" s="4">
        <v>2013</v>
      </c>
      <c r="C347" s="54">
        <f t="shared" si="20"/>
        <v>51.706</v>
      </c>
      <c r="D347" s="54">
        <f t="shared" si="20"/>
        <v>38.172</v>
      </c>
      <c r="E347" s="59">
        <f t="shared" si="20"/>
        <v>6.767</v>
      </c>
      <c r="F347" s="59">
        <f t="shared" si="20"/>
        <v>3.75</v>
      </c>
      <c r="G347" s="59">
        <f t="shared" si="20"/>
        <v>3.017</v>
      </c>
    </row>
    <row r="348" spans="1:7" ht="15.75">
      <c r="A348" s="10"/>
      <c r="B348" s="4">
        <v>2014</v>
      </c>
      <c r="C348" s="54">
        <f t="shared" si="20"/>
        <v>28.65</v>
      </c>
      <c r="D348" s="54">
        <f t="shared" si="20"/>
        <v>20.05</v>
      </c>
      <c r="E348" s="59">
        <f t="shared" si="20"/>
        <v>4.300000000000001</v>
      </c>
      <c r="F348" s="59">
        <f t="shared" si="20"/>
        <v>4.300000000000001</v>
      </c>
      <c r="G348" s="59">
        <f t="shared" si="20"/>
        <v>0</v>
      </c>
    </row>
    <row r="349" spans="1:7" ht="15.75">
      <c r="A349" s="10"/>
      <c r="B349" s="4">
        <v>2015</v>
      </c>
      <c r="C349" s="54">
        <f t="shared" si="20"/>
        <v>0</v>
      </c>
      <c r="D349" s="54">
        <f t="shared" si="20"/>
        <v>0</v>
      </c>
      <c r="E349" s="59">
        <f t="shared" si="20"/>
        <v>0</v>
      </c>
      <c r="F349" s="59">
        <f t="shared" si="20"/>
        <v>0</v>
      </c>
      <c r="G349" s="59">
        <f t="shared" si="20"/>
        <v>0</v>
      </c>
    </row>
    <row r="350" spans="1:7" ht="16.5">
      <c r="A350" s="14" t="s">
        <v>202</v>
      </c>
      <c r="B350" s="15" t="s">
        <v>282</v>
      </c>
      <c r="C350" s="68">
        <v>56.158</v>
      </c>
      <c r="D350" s="68">
        <v>35.15</v>
      </c>
      <c r="E350" s="68">
        <v>10.426</v>
      </c>
      <c r="F350" s="69">
        <v>4.119</v>
      </c>
      <c r="G350" s="69">
        <v>6.463</v>
      </c>
    </row>
    <row r="351" spans="1:7" ht="16.5">
      <c r="A351" s="14"/>
      <c r="B351" s="4">
        <v>2010</v>
      </c>
      <c r="C351" s="54">
        <v>0</v>
      </c>
      <c r="D351" s="54">
        <v>0</v>
      </c>
      <c r="E351" s="54">
        <v>0</v>
      </c>
      <c r="F351" s="61">
        <v>0</v>
      </c>
      <c r="G351" s="61">
        <v>0</v>
      </c>
    </row>
    <row r="352" spans="1:7" ht="15.75">
      <c r="A352" s="10"/>
      <c r="B352" s="4">
        <v>2011</v>
      </c>
      <c r="C352" s="54">
        <v>16.395</v>
      </c>
      <c r="D352" s="54">
        <v>10.11</v>
      </c>
      <c r="E352" s="54">
        <v>3.111</v>
      </c>
      <c r="F352" s="59">
        <v>1.452</v>
      </c>
      <c r="G352" s="59">
        <v>1.722</v>
      </c>
    </row>
    <row r="353" spans="1:7" ht="15.75">
      <c r="A353" s="10"/>
      <c r="B353" s="4">
        <v>2012</v>
      </c>
      <c r="C353" s="54">
        <v>16.807</v>
      </c>
      <c r="D353" s="54">
        <v>10.118</v>
      </c>
      <c r="E353" s="54">
        <v>3.298</v>
      </c>
      <c r="F353" s="59">
        <v>1.667</v>
      </c>
      <c r="G353" s="59">
        <v>1.724</v>
      </c>
    </row>
    <row r="354" spans="1:7" ht="15.75">
      <c r="A354" s="10"/>
      <c r="B354" s="4">
        <v>2013</v>
      </c>
      <c r="C354" s="54">
        <v>22.956</v>
      </c>
      <c r="D354" s="54">
        <v>14.922</v>
      </c>
      <c r="E354" s="54">
        <v>4.017</v>
      </c>
      <c r="F354" s="59">
        <v>1</v>
      </c>
      <c r="G354" s="59">
        <v>3.017</v>
      </c>
    </row>
    <row r="355" spans="1:7" ht="15.75">
      <c r="A355" s="10"/>
      <c r="B355" s="4">
        <v>2014</v>
      </c>
      <c r="C355" s="54">
        <v>0</v>
      </c>
      <c r="D355" s="54">
        <v>0</v>
      </c>
      <c r="E355" s="54">
        <v>0</v>
      </c>
      <c r="F355" s="59">
        <v>0</v>
      </c>
      <c r="G355" s="59">
        <v>0</v>
      </c>
    </row>
    <row r="356" spans="1:7" ht="15.75">
      <c r="A356" s="10"/>
      <c r="B356" s="4">
        <v>2015</v>
      </c>
      <c r="C356" s="54">
        <v>0</v>
      </c>
      <c r="D356" s="54">
        <v>0</v>
      </c>
      <c r="E356" s="54">
        <v>0</v>
      </c>
      <c r="F356" s="59">
        <v>0</v>
      </c>
      <c r="G356" s="59">
        <v>0</v>
      </c>
    </row>
    <row r="357" spans="1:7" ht="33">
      <c r="A357" s="14" t="s">
        <v>204</v>
      </c>
      <c r="B357" s="15" t="s">
        <v>283</v>
      </c>
      <c r="C357" s="68">
        <f aca="true" t="shared" si="21" ref="C357:C363">C364+C371+C378</f>
        <v>107.7</v>
      </c>
      <c r="D357" s="69">
        <f aca="true" t="shared" si="22" ref="D357:F363">D364+D371+D378</f>
        <v>79.7</v>
      </c>
      <c r="E357" s="69">
        <f t="shared" si="22"/>
        <v>14</v>
      </c>
      <c r="F357" s="69">
        <f t="shared" si="22"/>
        <v>14</v>
      </c>
      <c r="G357" s="69">
        <v>0</v>
      </c>
    </row>
    <row r="358" spans="1:7" ht="16.5">
      <c r="A358" s="14"/>
      <c r="B358" s="4">
        <v>2010</v>
      </c>
      <c r="C358" s="60">
        <f t="shared" si="21"/>
        <v>0</v>
      </c>
      <c r="D358" s="61">
        <f t="shared" si="22"/>
        <v>0</v>
      </c>
      <c r="E358" s="61">
        <f t="shared" si="22"/>
        <v>0</v>
      </c>
      <c r="F358" s="61">
        <f t="shared" si="22"/>
        <v>0</v>
      </c>
      <c r="G358" s="61">
        <v>0</v>
      </c>
    </row>
    <row r="359" spans="1:7" ht="15.75">
      <c r="A359" s="10"/>
      <c r="B359" s="4">
        <v>2011</v>
      </c>
      <c r="C359" s="54">
        <f t="shared" si="21"/>
        <v>22.8</v>
      </c>
      <c r="D359" s="59">
        <f t="shared" si="22"/>
        <v>16</v>
      </c>
      <c r="E359" s="59">
        <f t="shared" si="22"/>
        <v>3.4000000000000004</v>
      </c>
      <c r="F359" s="59">
        <f t="shared" si="22"/>
        <v>3.4000000000000004</v>
      </c>
      <c r="G359" s="59">
        <v>0</v>
      </c>
    </row>
    <row r="360" spans="1:7" ht="15.75">
      <c r="A360" s="10"/>
      <c r="B360" s="4">
        <v>2012</v>
      </c>
      <c r="C360" s="54">
        <f t="shared" si="21"/>
        <v>27.5</v>
      </c>
      <c r="D360" s="59">
        <f t="shared" si="22"/>
        <v>20.4</v>
      </c>
      <c r="E360" s="59">
        <f t="shared" si="22"/>
        <v>3.5500000000000003</v>
      </c>
      <c r="F360" s="59">
        <f t="shared" si="22"/>
        <v>3.5500000000000003</v>
      </c>
      <c r="G360" s="59">
        <v>0</v>
      </c>
    </row>
    <row r="361" spans="1:7" ht="15.75">
      <c r="A361" s="10"/>
      <c r="B361" s="4">
        <v>2013</v>
      </c>
      <c r="C361" s="54">
        <f t="shared" si="21"/>
        <v>28.75</v>
      </c>
      <c r="D361" s="59">
        <f t="shared" si="22"/>
        <v>23.25</v>
      </c>
      <c r="E361" s="59">
        <f t="shared" si="22"/>
        <v>2.75</v>
      </c>
      <c r="F361" s="59">
        <f t="shared" si="22"/>
        <v>2.75</v>
      </c>
      <c r="G361" s="59">
        <v>0</v>
      </c>
    </row>
    <row r="362" spans="1:7" ht="15.75">
      <c r="A362" s="10"/>
      <c r="B362" s="4">
        <v>2014</v>
      </c>
      <c r="C362" s="54">
        <f t="shared" si="21"/>
        <v>28.65</v>
      </c>
      <c r="D362" s="59">
        <f t="shared" si="22"/>
        <v>20.05</v>
      </c>
      <c r="E362" s="59">
        <f t="shared" si="22"/>
        <v>4.300000000000001</v>
      </c>
      <c r="F362" s="59">
        <f t="shared" si="22"/>
        <v>4.300000000000001</v>
      </c>
      <c r="G362" s="59">
        <v>0</v>
      </c>
    </row>
    <row r="363" spans="1:7" ht="15.75">
      <c r="A363" s="10"/>
      <c r="B363" s="4">
        <v>2015</v>
      </c>
      <c r="C363" s="54">
        <f t="shared" si="21"/>
        <v>0</v>
      </c>
      <c r="D363" s="59">
        <f t="shared" si="22"/>
        <v>0</v>
      </c>
      <c r="E363" s="59">
        <f t="shared" si="22"/>
        <v>0</v>
      </c>
      <c r="F363" s="59">
        <f t="shared" si="22"/>
        <v>0</v>
      </c>
      <c r="G363" s="59">
        <v>0</v>
      </c>
    </row>
    <row r="364" spans="1:7" ht="47.25">
      <c r="A364" s="10" t="s">
        <v>205</v>
      </c>
      <c r="B364" s="4" t="s">
        <v>0</v>
      </c>
      <c r="C364" s="54">
        <v>55.7</v>
      </c>
      <c r="D364" s="54">
        <v>41.5</v>
      </c>
      <c r="E364" s="54">
        <v>7.1</v>
      </c>
      <c r="F364" s="54">
        <v>7.1</v>
      </c>
      <c r="G364" s="54">
        <v>0</v>
      </c>
    </row>
    <row r="365" spans="1:7" ht="15.75">
      <c r="A365" s="10"/>
      <c r="B365" s="4">
        <v>2010</v>
      </c>
      <c r="C365" s="54">
        <v>0</v>
      </c>
      <c r="D365" s="54">
        <v>0</v>
      </c>
      <c r="E365" s="54">
        <v>0</v>
      </c>
      <c r="F365" s="54">
        <v>0</v>
      </c>
      <c r="G365" s="54">
        <v>0</v>
      </c>
    </row>
    <row r="366" spans="1:7" ht="15.75">
      <c r="A366" s="10"/>
      <c r="B366" s="4">
        <v>2011</v>
      </c>
      <c r="C366" s="54">
        <v>12.4</v>
      </c>
      <c r="D366" s="54">
        <v>8.6</v>
      </c>
      <c r="E366" s="54">
        <v>1.9</v>
      </c>
      <c r="F366" s="54">
        <v>1.9</v>
      </c>
      <c r="G366" s="54">
        <v>0</v>
      </c>
    </row>
    <row r="367" spans="1:7" ht="15.75">
      <c r="A367" s="10"/>
      <c r="B367" s="4">
        <v>2012</v>
      </c>
      <c r="C367" s="54">
        <v>13.9</v>
      </c>
      <c r="D367" s="54">
        <v>10.2</v>
      </c>
      <c r="E367" s="54">
        <v>1.85</v>
      </c>
      <c r="F367" s="54">
        <v>1.85</v>
      </c>
      <c r="G367" s="54">
        <v>0</v>
      </c>
    </row>
    <row r="368" spans="1:7" ht="15.75">
      <c r="A368" s="10"/>
      <c r="B368" s="4">
        <v>2013</v>
      </c>
      <c r="C368" s="54">
        <v>14.6</v>
      </c>
      <c r="D368" s="54">
        <v>12.6</v>
      </c>
      <c r="E368" s="54">
        <v>1</v>
      </c>
      <c r="F368" s="54">
        <v>1</v>
      </c>
      <c r="G368" s="54">
        <v>0</v>
      </c>
    </row>
    <row r="369" spans="1:7" ht="15.75">
      <c r="A369" s="10"/>
      <c r="B369" s="4">
        <v>2014</v>
      </c>
      <c r="C369" s="54">
        <v>14.8</v>
      </c>
      <c r="D369" s="54">
        <v>10.1</v>
      </c>
      <c r="E369" s="54">
        <v>2.35</v>
      </c>
      <c r="F369" s="54">
        <v>2.35</v>
      </c>
      <c r="G369" s="54">
        <v>0</v>
      </c>
    </row>
    <row r="370" spans="1:7" ht="15.75">
      <c r="A370" s="10"/>
      <c r="B370" s="4">
        <v>2015</v>
      </c>
      <c r="C370" s="54">
        <v>0</v>
      </c>
      <c r="D370" s="54">
        <v>0</v>
      </c>
      <c r="E370" s="54">
        <v>0</v>
      </c>
      <c r="F370" s="54">
        <v>0</v>
      </c>
      <c r="G370" s="54">
        <v>0</v>
      </c>
    </row>
    <row r="371" spans="1:7" ht="15.75">
      <c r="A371" s="10" t="s">
        <v>206</v>
      </c>
      <c r="B371" s="4" t="s">
        <v>1</v>
      </c>
      <c r="C371" s="54">
        <v>16</v>
      </c>
      <c r="D371" s="54">
        <v>11.2</v>
      </c>
      <c r="E371" s="54">
        <v>2.4</v>
      </c>
      <c r="F371" s="54">
        <v>2.4</v>
      </c>
      <c r="G371" s="54">
        <v>0</v>
      </c>
    </row>
    <row r="372" spans="1:7" ht="15.75">
      <c r="A372" s="10"/>
      <c r="B372" s="4">
        <v>2010</v>
      </c>
      <c r="C372" s="54">
        <v>0</v>
      </c>
      <c r="D372" s="54">
        <v>0</v>
      </c>
      <c r="E372" s="54">
        <v>0</v>
      </c>
      <c r="F372" s="54">
        <v>0</v>
      </c>
      <c r="G372" s="54">
        <v>0</v>
      </c>
    </row>
    <row r="373" spans="1:7" ht="15.75">
      <c r="A373" s="10"/>
      <c r="B373" s="4">
        <v>2011</v>
      </c>
      <c r="C373" s="54">
        <v>3.1</v>
      </c>
      <c r="D373" s="54">
        <v>2.2</v>
      </c>
      <c r="E373" s="54">
        <v>0.45</v>
      </c>
      <c r="F373" s="54">
        <v>0.45</v>
      </c>
      <c r="G373" s="54">
        <v>0</v>
      </c>
    </row>
    <row r="374" spans="1:7" s="38" customFormat="1" ht="15.75">
      <c r="A374" s="10"/>
      <c r="B374" s="4">
        <v>2012</v>
      </c>
      <c r="C374" s="54">
        <v>3.6</v>
      </c>
      <c r="D374" s="54">
        <v>2.5</v>
      </c>
      <c r="E374" s="54">
        <v>0.55</v>
      </c>
      <c r="F374" s="54">
        <v>0.55</v>
      </c>
      <c r="G374" s="54">
        <v>0</v>
      </c>
    </row>
    <row r="375" spans="1:7" ht="15.75">
      <c r="A375" s="10"/>
      <c r="B375" s="4">
        <v>2013</v>
      </c>
      <c r="C375" s="54">
        <v>4.45</v>
      </c>
      <c r="D375" s="54">
        <v>3.25</v>
      </c>
      <c r="E375" s="54">
        <v>0.6</v>
      </c>
      <c r="F375" s="54">
        <v>0.6</v>
      </c>
      <c r="G375" s="54">
        <v>0</v>
      </c>
    </row>
    <row r="376" spans="1:7" ht="15.75">
      <c r="A376" s="10"/>
      <c r="B376" s="4">
        <v>2014</v>
      </c>
      <c r="C376" s="54">
        <v>4.85</v>
      </c>
      <c r="D376" s="54">
        <v>3.25</v>
      </c>
      <c r="E376" s="54">
        <v>0.8</v>
      </c>
      <c r="F376" s="54">
        <v>0.8</v>
      </c>
      <c r="G376" s="54">
        <v>0</v>
      </c>
    </row>
    <row r="377" spans="1:7" ht="15.75">
      <c r="A377" s="10"/>
      <c r="B377" s="4">
        <v>2015</v>
      </c>
      <c r="C377" s="54">
        <v>0</v>
      </c>
      <c r="D377" s="54">
        <v>0</v>
      </c>
      <c r="E377" s="54">
        <v>0</v>
      </c>
      <c r="F377" s="54">
        <v>0</v>
      </c>
      <c r="G377" s="54">
        <v>0</v>
      </c>
    </row>
    <row r="378" spans="1:7" ht="15.75">
      <c r="A378" s="10" t="s">
        <v>235</v>
      </c>
      <c r="B378" s="4" t="s">
        <v>2</v>
      </c>
      <c r="C378" s="54">
        <v>36</v>
      </c>
      <c r="D378" s="54">
        <v>27</v>
      </c>
      <c r="E378" s="54">
        <v>4.5</v>
      </c>
      <c r="F378" s="54">
        <v>4.5</v>
      </c>
      <c r="G378" s="54">
        <v>0</v>
      </c>
    </row>
    <row r="379" spans="1:7" ht="15.75">
      <c r="A379" s="10"/>
      <c r="B379" s="4">
        <v>2010</v>
      </c>
      <c r="C379" s="54">
        <v>0</v>
      </c>
      <c r="D379" s="54">
        <v>0</v>
      </c>
      <c r="E379" s="54">
        <v>0</v>
      </c>
      <c r="F379" s="54">
        <v>0</v>
      </c>
      <c r="G379" s="54">
        <v>0</v>
      </c>
    </row>
    <row r="380" spans="1:7" s="38" customFormat="1" ht="15.75">
      <c r="A380" s="10"/>
      <c r="B380" s="4">
        <v>2011</v>
      </c>
      <c r="C380" s="54">
        <v>7.3</v>
      </c>
      <c r="D380" s="54">
        <v>5.2</v>
      </c>
      <c r="E380" s="54">
        <v>1.05</v>
      </c>
      <c r="F380" s="54">
        <v>1.05</v>
      </c>
      <c r="G380" s="54">
        <v>0</v>
      </c>
    </row>
    <row r="381" spans="1:7" ht="15.75">
      <c r="A381" s="10"/>
      <c r="B381" s="4">
        <v>2012</v>
      </c>
      <c r="C381" s="54">
        <v>10</v>
      </c>
      <c r="D381" s="54">
        <v>7.7</v>
      </c>
      <c r="E381" s="54">
        <v>1.15</v>
      </c>
      <c r="F381" s="54">
        <v>1.15</v>
      </c>
      <c r="G381" s="54">
        <v>0</v>
      </c>
    </row>
    <row r="382" spans="1:7" ht="15.75">
      <c r="A382" s="10"/>
      <c r="B382" s="4">
        <v>2013</v>
      </c>
      <c r="C382" s="54">
        <v>9.7</v>
      </c>
      <c r="D382" s="54">
        <v>7.4</v>
      </c>
      <c r="E382" s="54">
        <v>1.15</v>
      </c>
      <c r="F382" s="54">
        <v>1.15</v>
      </c>
      <c r="G382" s="54">
        <v>0</v>
      </c>
    </row>
    <row r="383" spans="1:7" ht="15.75">
      <c r="A383" s="10"/>
      <c r="B383" s="4">
        <v>2014</v>
      </c>
      <c r="C383" s="54">
        <v>9</v>
      </c>
      <c r="D383" s="54">
        <v>6.7</v>
      </c>
      <c r="E383" s="54">
        <v>1.15</v>
      </c>
      <c r="F383" s="54">
        <v>1.15</v>
      </c>
      <c r="G383" s="54">
        <v>0</v>
      </c>
    </row>
    <row r="384" spans="1:7" ht="15.75">
      <c r="A384" s="10"/>
      <c r="B384" s="4">
        <v>2015</v>
      </c>
      <c r="C384" s="54">
        <v>0</v>
      </c>
      <c r="D384" s="54">
        <v>0</v>
      </c>
      <c r="E384" s="54">
        <v>0</v>
      </c>
      <c r="F384" s="54">
        <v>0</v>
      </c>
      <c r="G384" s="54">
        <v>0</v>
      </c>
    </row>
    <row r="385" spans="1:7" ht="118.5" customHeight="1">
      <c r="A385" s="11" t="s">
        <v>246</v>
      </c>
      <c r="B385" s="8" t="s">
        <v>192</v>
      </c>
      <c r="C385" s="66">
        <f aca="true" t="shared" si="23" ref="C385:G386">C392+C406</f>
        <v>689.4</v>
      </c>
      <c r="D385" s="67">
        <f t="shared" si="23"/>
        <v>685.4</v>
      </c>
      <c r="E385" s="67">
        <f t="shared" si="23"/>
        <v>4</v>
      </c>
      <c r="F385" s="28">
        <f t="shared" si="23"/>
        <v>0</v>
      </c>
      <c r="G385" s="28">
        <f t="shared" si="23"/>
        <v>0</v>
      </c>
    </row>
    <row r="386" spans="1:7" ht="20.25">
      <c r="A386" s="11"/>
      <c r="B386" s="6">
        <v>2010</v>
      </c>
      <c r="C386" s="68">
        <f t="shared" si="23"/>
        <v>411.3</v>
      </c>
      <c r="D386" s="69">
        <f t="shared" si="23"/>
        <v>411.3</v>
      </c>
      <c r="E386" s="69">
        <f t="shared" si="23"/>
        <v>0</v>
      </c>
      <c r="F386" s="31">
        <f t="shared" si="23"/>
        <v>0</v>
      </c>
      <c r="G386" s="31">
        <f t="shared" si="23"/>
        <v>0</v>
      </c>
    </row>
    <row r="387" spans="1:7" ht="15.75">
      <c r="A387" s="13"/>
      <c r="B387" s="6">
        <v>2011</v>
      </c>
      <c r="C387" s="68">
        <f aca="true" t="shared" si="24" ref="C387:E391">C394+C408</f>
        <v>147.4</v>
      </c>
      <c r="D387" s="69">
        <f t="shared" si="24"/>
        <v>143.4</v>
      </c>
      <c r="E387" s="69">
        <f t="shared" si="24"/>
        <v>4</v>
      </c>
      <c r="F387" s="69">
        <f>F394+F401</f>
        <v>0</v>
      </c>
      <c r="G387" s="31">
        <f>G394+G408</f>
        <v>0</v>
      </c>
    </row>
    <row r="388" spans="1:7" ht="15.75">
      <c r="A388" s="13"/>
      <c r="B388" s="6">
        <v>2012</v>
      </c>
      <c r="C388" s="68">
        <f t="shared" si="24"/>
        <v>82</v>
      </c>
      <c r="D388" s="69">
        <f t="shared" si="24"/>
        <v>82</v>
      </c>
      <c r="E388" s="69">
        <f t="shared" si="24"/>
        <v>0</v>
      </c>
      <c r="F388" s="69">
        <f>F395+F409</f>
        <v>0</v>
      </c>
      <c r="G388" s="31">
        <f>G395+G409</f>
        <v>0</v>
      </c>
    </row>
    <row r="389" spans="1:7" ht="15.75">
      <c r="A389" s="13"/>
      <c r="B389" s="6">
        <v>2013</v>
      </c>
      <c r="C389" s="68">
        <f t="shared" si="24"/>
        <v>48.7</v>
      </c>
      <c r="D389" s="69">
        <f t="shared" si="24"/>
        <v>48.7</v>
      </c>
      <c r="E389" s="69">
        <f t="shared" si="24"/>
        <v>0</v>
      </c>
      <c r="F389" s="69">
        <f>F396+F410</f>
        <v>0</v>
      </c>
      <c r="G389" s="31">
        <f>G396+G410</f>
        <v>0</v>
      </c>
    </row>
    <row r="390" spans="1:7" ht="15.75">
      <c r="A390" s="13"/>
      <c r="B390" s="6">
        <v>2014</v>
      </c>
      <c r="C390" s="68">
        <f t="shared" si="24"/>
        <v>0</v>
      </c>
      <c r="D390" s="69">
        <f t="shared" si="24"/>
        <v>0</v>
      </c>
      <c r="E390" s="69">
        <f t="shared" si="24"/>
        <v>0</v>
      </c>
      <c r="F390" s="69">
        <f>F397+F411</f>
        <v>0</v>
      </c>
      <c r="G390" s="31">
        <f>G397+G411</f>
        <v>0</v>
      </c>
    </row>
    <row r="391" spans="1:7" ht="15.75">
      <c r="A391" s="13"/>
      <c r="B391" s="6">
        <v>2015</v>
      </c>
      <c r="C391" s="68">
        <f t="shared" si="24"/>
        <v>0</v>
      </c>
      <c r="D391" s="69">
        <f t="shared" si="24"/>
        <v>0</v>
      </c>
      <c r="E391" s="69">
        <f t="shared" si="24"/>
        <v>0</v>
      </c>
      <c r="F391" s="69">
        <f>F398+F412</f>
        <v>0</v>
      </c>
      <c r="G391" s="31">
        <f>G398+G412</f>
        <v>0</v>
      </c>
    </row>
    <row r="392" spans="1:7" ht="56.25">
      <c r="A392" s="12" t="s">
        <v>247</v>
      </c>
      <c r="B392" s="7" t="s">
        <v>193</v>
      </c>
      <c r="C392" s="68">
        <v>59</v>
      </c>
      <c r="D392" s="68">
        <v>55</v>
      </c>
      <c r="E392" s="68">
        <v>4</v>
      </c>
      <c r="F392" s="68">
        <v>0</v>
      </c>
      <c r="G392" s="68">
        <v>0</v>
      </c>
    </row>
    <row r="393" spans="1:7" ht="15.75">
      <c r="A393" s="10"/>
      <c r="B393" s="4">
        <v>2010</v>
      </c>
      <c r="C393" s="54">
        <v>0</v>
      </c>
      <c r="D393" s="54">
        <v>0</v>
      </c>
      <c r="E393" s="54">
        <v>0</v>
      </c>
      <c r="F393" s="54">
        <v>0</v>
      </c>
      <c r="G393" s="54">
        <v>0</v>
      </c>
    </row>
    <row r="394" spans="1:7" ht="15.75">
      <c r="A394" s="10"/>
      <c r="B394" s="4">
        <v>2011</v>
      </c>
      <c r="C394" s="54">
        <v>59</v>
      </c>
      <c r="D394" s="54">
        <v>55</v>
      </c>
      <c r="E394" s="54">
        <v>4</v>
      </c>
      <c r="F394" s="54">
        <v>0</v>
      </c>
      <c r="G394" s="54">
        <v>0</v>
      </c>
    </row>
    <row r="395" spans="1:7" ht="15.75">
      <c r="A395" s="10"/>
      <c r="B395" s="4">
        <v>2012</v>
      </c>
      <c r="C395" s="54">
        <v>0</v>
      </c>
      <c r="D395" s="54">
        <v>0</v>
      </c>
      <c r="E395" s="54">
        <v>0</v>
      </c>
      <c r="F395" s="54">
        <v>0</v>
      </c>
      <c r="G395" s="54">
        <v>0</v>
      </c>
    </row>
    <row r="396" spans="1:7" ht="15.75">
      <c r="A396" s="10"/>
      <c r="B396" s="4">
        <v>2013</v>
      </c>
      <c r="C396" s="54">
        <v>0</v>
      </c>
      <c r="D396" s="54">
        <v>0</v>
      </c>
      <c r="E396" s="54">
        <v>0</v>
      </c>
      <c r="F396" s="54">
        <v>0</v>
      </c>
      <c r="G396" s="54">
        <v>0</v>
      </c>
    </row>
    <row r="397" spans="1:7" ht="15.75">
      <c r="A397" s="10"/>
      <c r="B397" s="4">
        <v>2014</v>
      </c>
      <c r="C397" s="54">
        <v>0</v>
      </c>
      <c r="D397" s="54">
        <v>0</v>
      </c>
      <c r="E397" s="54">
        <v>0</v>
      </c>
      <c r="F397" s="54">
        <v>0</v>
      </c>
      <c r="G397" s="54">
        <v>0</v>
      </c>
    </row>
    <row r="398" spans="1:7" ht="15.75">
      <c r="A398" s="10"/>
      <c r="B398" s="4">
        <v>2015</v>
      </c>
      <c r="C398" s="54">
        <v>0</v>
      </c>
      <c r="D398" s="54">
        <v>0</v>
      </c>
      <c r="E398" s="54">
        <v>0</v>
      </c>
      <c r="F398" s="54">
        <v>0</v>
      </c>
      <c r="G398" s="54">
        <v>0</v>
      </c>
    </row>
    <row r="399" spans="1:7" ht="31.5">
      <c r="A399" s="10" t="s">
        <v>248</v>
      </c>
      <c r="B399" s="4" t="s">
        <v>194</v>
      </c>
      <c r="C399" s="54">
        <v>59</v>
      </c>
      <c r="D399" s="54">
        <v>55</v>
      </c>
      <c r="E399" s="54">
        <v>4</v>
      </c>
      <c r="F399" s="54">
        <v>0</v>
      </c>
      <c r="G399" s="54">
        <v>0</v>
      </c>
    </row>
    <row r="400" spans="1:7" ht="15.75">
      <c r="A400" s="10"/>
      <c r="B400" s="4">
        <v>2010</v>
      </c>
      <c r="C400" s="54">
        <v>0</v>
      </c>
      <c r="D400" s="54">
        <v>0</v>
      </c>
      <c r="E400" s="54">
        <v>0</v>
      </c>
      <c r="F400" s="54">
        <v>0</v>
      </c>
      <c r="G400" s="54">
        <v>0</v>
      </c>
    </row>
    <row r="401" spans="1:7" ht="15.75">
      <c r="A401" s="10"/>
      <c r="B401" s="4">
        <v>2011</v>
      </c>
      <c r="C401" s="54">
        <v>59</v>
      </c>
      <c r="D401" s="54">
        <v>55</v>
      </c>
      <c r="E401" s="54">
        <v>4</v>
      </c>
      <c r="F401" s="54">
        <v>0</v>
      </c>
      <c r="G401" s="54">
        <v>0</v>
      </c>
    </row>
    <row r="402" spans="1:7" ht="15.75">
      <c r="A402" s="10"/>
      <c r="B402" s="4">
        <v>2012</v>
      </c>
      <c r="C402" s="54">
        <v>0</v>
      </c>
      <c r="D402" s="54">
        <v>0</v>
      </c>
      <c r="E402" s="54">
        <v>0</v>
      </c>
      <c r="F402" s="54">
        <v>0</v>
      </c>
      <c r="G402" s="54">
        <v>0</v>
      </c>
    </row>
    <row r="403" spans="1:7" ht="15.75">
      <c r="A403" s="10"/>
      <c r="B403" s="4">
        <v>2013</v>
      </c>
      <c r="C403" s="54">
        <v>0</v>
      </c>
      <c r="D403" s="54">
        <v>0</v>
      </c>
      <c r="E403" s="54">
        <v>0</v>
      </c>
      <c r="F403" s="54">
        <v>0</v>
      </c>
      <c r="G403" s="54">
        <v>0</v>
      </c>
    </row>
    <row r="404" spans="1:7" ht="15.75">
      <c r="A404" s="10"/>
      <c r="B404" s="4">
        <v>2014</v>
      </c>
      <c r="C404" s="54">
        <v>0</v>
      </c>
      <c r="D404" s="54">
        <v>0</v>
      </c>
      <c r="E404" s="54">
        <v>0</v>
      </c>
      <c r="F404" s="54">
        <v>0</v>
      </c>
      <c r="G404" s="54">
        <v>0</v>
      </c>
    </row>
    <row r="405" spans="1:7" ht="15.75">
      <c r="A405" s="10"/>
      <c r="B405" s="4">
        <v>2015</v>
      </c>
      <c r="C405" s="54">
        <v>0</v>
      </c>
      <c r="D405" s="54">
        <v>0</v>
      </c>
      <c r="E405" s="54">
        <v>0</v>
      </c>
      <c r="F405" s="54">
        <v>0</v>
      </c>
      <c r="G405" s="54">
        <v>0</v>
      </c>
    </row>
    <row r="406" spans="1:7" ht="18.75">
      <c r="A406" s="12" t="s">
        <v>236</v>
      </c>
      <c r="B406" s="7" t="s">
        <v>195</v>
      </c>
      <c r="C406" s="68">
        <f>C414+C422</f>
        <v>630.4</v>
      </c>
      <c r="D406" s="68">
        <f>D414+D422</f>
        <v>630.4</v>
      </c>
      <c r="E406" s="68">
        <v>0</v>
      </c>
      <c r="F406" s="68">
        <v>0</v>
      </c>
      <c r="G406" s="68">
        <v>0</v>
      </c>
    </row>
    <row r="407" spans="1:7" ht="15.75">
      <c r="A407" s="10"/>
      <c r="B407" s="4">
        <v>2010</v>
      </c>
      <c r="C407" s="54">
        <f aca="true" t="shared" si="25" ref="C407:C412">C415+C423</f>
        <v>411.3</v>
      </c>
      <c r="D407" s="54">
        <v>411.3</v>
      </c>
      <c r="E407" s="54">
        <v>0</v>
      </c>
      <c r="F407" s="54">
        <v>0</v>
      </c>
      <c r="G407" s="54">
        <v>0</v>
      </c>
    </row>
    <row r="408" spans="1:7" ht="15.75">
      <c r="A408" s="10"/>
      <c r="B408" s="4">
        <v>2011</v>
      </c>
      <c r="C408" s="54">
        <f t="shared" si="25"/>
        <v>88.4</v>
      </c>
      <c r="D408" s="54">
        <v>88.4</v>
      </c>
      <c r="E408" s="54">
        <v>0</v>
      </c>
      <c r="F408" s="54">
        <v>0</v>
      </c>
      <c r="G408" s="54">
        <v>0</v>
      </c>
    </row>
    <row r="409" spans="1:7" ht="15.75">
      <c r="A409" s="10"/>
      <c r="B409" s="4">
        <v>2012</v>
      </c>
      <c r="C409" s="54">
        <f t="shared" si="25"/>
        <v>82</v>
      </c>
      <c r="D409" s="54">
        <v>82</v>
      </c>
      <c r="E409" s="54">
        <v>0</v>
      </c>
      <c r="F409" s="54">
        <v>0</v>
      </c>
      <c r="G409" s="54">
        <v>0</v>
      </c>
    </row>
    <row r="410" spans="1:7" ht="15.75">
      <c r="A410" s="10"/>
      <c r="B410" s="4">
        <v>2013</v>
      </c>
      <c r="C410" s="54">
        <f t="shared" si="25"/>
        <v>48.7</v>
      </c>
      <c r="D410" s="54">
        <v>48.7</v>
      </c>
      <c r="E410" s="54">
        <v>0</v>
      </c>
      <c r="F410" s="54">
        <v>0</v>
      </c>
      <c r="G410" s="54">
        <v>0</v>
      </c>
    </row>
    <row r="411" spans="1:7" ht="15.75">
      <c r="A411" s="10"/>
      <c r="B411" s="4">
        <v>2014</v>
      </c>
      <c r="C411" s="54">
        <f t="shared" si="25"/>
        <v>0</v>
      </c>
      <c r="D411" s="54">
        <v>0</v>
      </c>
      <c r="E411" s="54">
        <v>0</v>
      </c>
      <c r="F411" s="54">
        <v>0</v>
      </c>
      <c r="G411" s="54">
        <v>0</v>
      </c>
    </row>
    <row r="412" spans="1:7" ht="15.75">
      <c r="A412" s="10"/>
      <c r="B412" s="4">
        <v>2015</v>
      </c>
      <c r="C412" s="54">
        <f t="shared" si="25"/>
        <v>0</v>
      </c>
      <c r="D412" s="54">
        <v>0</v>
      </c>
      <c r="E412" s="54">
        <v>0</v>
      </c>
      <c r="F412" s="54">
        <v>0</v>
      </c>
      <c r="G412" s="54">
        <v>0</v>
      </c>
    </row>
    <row r="413" spans="1:7" ht="15.75">
      <c r="A413" s="13" t="s">
        <v>237</v>
      </c>
      <c r="B413" s="6" t="s">
        <v>196</v>
      </c>
      <c r="C413" s="54"/>
      <c r="D413" s="54"/>
      <c r="E413" s="54"/>
      <c r="F413" s="54"/>
      <c r="G413" s="54"/>
    </row>
    <row r="414" spans="1:7" ht="31.5">
      <c r="A414" s="10"/>
      <c r="B414" s="4" t="s">
        <v>481</v>
      </c>
      <c r="C414" s="54">
        <v>310.4</v>
      </c>
      <c r="D414" s="54">
        <v>310.4</v>
      </c>
      <c r="E414" s="54">
        <v>0</v>
      </c>
      <c r="F414" s="54">
        <v>0</v>
      </c>
      <c r="G414" s="54">
        <v>0</v>
      </c>
    </row>
    <row r="415" spans="1:7" ht="15.75">
      <c r="A415" s="10"/>
      <c r="B415" s="4">
        <v>2010</v>
      </c>
      <c r="C415" s="54">
        <v>91.3</v>
      </c>
      <c r="D415" s="54">
        <v>91.3</v>
      </c>
      <c r="E415" s="54">
        <v>0</v>
      </c>
      <c r="F415" s="54">
        <v>0</v>
      </c>
      <c r="G415" s="54">
        <v>0</v>
      </c>
    </row>
    <row r="416" spans="1:7" ht="15.75">
      <c r="A416" s="10"/>
      <c r="B416" s="4">
        <v>2011</v>
      </c>
      <c r="C416" s="54">
        <v>88.4</v>
      </c>
      <c r="D416" s="54">
        <v>88.4</v>
      </c>
      <c r="E416" s="54">
        <v>0</v>
      </c>
      <c r="F416" s="54">
        <v>0</v>
      </c>
      <c r="G416" s="54">
        <v>0</v>
      </c>
    </row>
    <row r="417" spans="1:7" ht="15.75">
      <c r="A417" s="10"/>
      <c r="B417" s="4">
        <v>2012</v>
      </c>
      <c r="C417" s="54">
        <v>82</v>
      </c>
      <c r="D417" s="54">
        <v>82</v>
      </c>
      <c r="E417" s="54">
        <v>0</v>
      </c>
      <c r="F417" s="54">
        <v>0</v>
      </c>
      <c r="G417" s="54">
        <v>0</v>
      </c>
    </row>
    <row r="418" spans="1:7" ht="15.75">
      <c r="A418" s="10"/>
      <c r="B418" s="4">
        <v>2013</v>
      </c>
      <c r="C418" s="54">
        <v>48.7</v>
      </c>
      <c r="D418" s="54">
        <v>48.7</v>
      </c>
      <c r="E418" s="54">
        <v>0</v>
      </c>
      <c r="F418" s="54">
        <v>0</v>
      </c>
      <c r="G418" s="54">
        <v>0</v>
      </c>
    </row>
    <row r="419" spans="1:7" ht="15.75">
      <c r="A419" s="10"/>
      <c r="B419" s="4">
        <v>2014</v>
      </c>
      <c r="C419" s="54">
        <v>0</v>
      </c>
      <c r="D419" s="54">
        <v>0</v>
      </c>
      <c r="E419" s="54">
        <v>0</v>
      </c>
      <c r="F419" s="54">
        <v>0</v>
      </c>
      <c r="G419" s="54">
        <v>0</v>
      </c>
    </row>
    <row r="420" spans="1:7" ht="15.75">
      <c r="A420" s="10"/>
      <c r="B420" s="4">
        <v>2015</v>
      </c>
      <c r="C420" s="54">
        <v>0</v>
      </c>
      <c r="D420" s="54">
        <v>0</v>
      </c>
      <c r="E420" s="54">
        <v>0</v>
      </c>
      <c r="F420" s="54">
        <v>0</v>
      </c>
      <c r="G420" s="54">
        <v>0</v>
      </c>
    </row>
    <row r="421" spans="1:7" ht="15.75">
      <c r="A421" s="13" t="s">
        <v>238</v>
      </c>
      <c r="B421" s="6" t="s">
        <v>197</v>
      </c>
      <c r="C421" s="54"/>
      <c r="D421" s="54"/>
      <c r="E421" s="54"/>
      <c r="F421" s="54"/>
      <c r="G421" s="54"/>
    </row>
    <row r="422" spans="1:7" ht="31.5">
      <c r="A422" s="10"/>
      <c r="B422" s="4" t="s">
        <v>198</v>
      </c>
      <c r="C422" s="54">
        <v>320</v>
      </c>
      <c r="D422" s="54">
        <v>320</v>
      </c>
      <c r="E422" s="54">
        <v>0</v>
      </c>
      <c r="F422" s="54">
        <v>0</v>
      </c>
      <c r="G422" s="54">
        <v>0</v>
      </c>
    </row>
    <row r="423" spans="1:7" ht="15.75">
      <c r="A423" s="10"/>
      <c r="B423" s="4">
        <v>2010</v>
      </c>
      <c r="C423" s="54">
        <v>320</v>
      </c>
      <c r="D423" s="54">
        <v>320</v>
      </c>
      <c r="E423" s="54">
        <v>0</v>
      </c>
      <c r="F423" s="54">
        <v>0</v>
      </c>
      <c r="G423" s="54">
        <v>0</v>
      </c>
    </row>
    <row r="424" spans="1:7" ht="15.75">
      <c r="A424" s="10"/>
      <c r="B424" s="4">
        <v>2011</v>
      </c>
      <c r="C424" s="54">
        <v>0</v>
      </c>
      <c r="D424" s="54">
        <v>0</v>
      </c>
      <c r="E424" s="54">
        <v>0</v>
      </c>
      <c r="F424" s="54">
        <v>0</v>
      </c>
      <c r="G424" s="54">
        <v>0</v>
      </c>
    </row>
    <row r="425" spans="1:7" ht="15.75">
      <c r="A425" s="10"/>
      <c r="B425" s="4">
        <v>2012</v>
      </c>
      <c r="C425" s="54">
        <v>0</v>
      </c>
      <c r="D425" s="54">
        <v>0</v>
      </c>
      <c r="E425" s="54">
        <v>0</v>
      </c>
      <c r="F425" s="54">
        <v>0</v>
      </c>
      <c r="G425" s="54">
        <v>0</v>
      </c>
    </row>
    <row r="426" spans="1:7" ht="15.75">
      <c r="A426" s="10"/>
      <c r="B426" s="4">
        <v>2013</v>
      </c>
      <c r="C426" s="54">
        <v>0</v>
      </c>
      <c r="D426" s="54">
        <v>0</v>
      </c>
      <c r="E426" s="54">
        <v>0</v>
      </c>
      <c r="F426" s="54">
        <v>0</v>
      </c>
      <c r="G426" s="54">
        <v>0</v>
      </c>
    </row>
    <row r="427" spans="1:7" ht="15.75">
      <c r="A427" s="10"/>
      <c r="B427" s="4">
        <v>2014</v>
      </c>
      <c r="C427" s="54">
        <v>0</v>
      </c>
      <c r="D427" s="54">
        <v>0</v>
      </c>
      <c r="E427" s="54">
        <v>0</v>
      </c>
      <c r="F427" s="54">
        <v>0</v>
      </c>
      <c r="G427" s="54">
        <v>0</v>
      </c>
    </row>
    <row r="428" spans="1:7" ht="15.75">
      <c r="A428" s="10"/>
      <c r="B428" s="4">
        <v>2015</v>
      </c>
      <c r="C428" s="54">
        <v>0</v>
      </c>
      <c r="D428" s="54">
        <v>0</v>
      </c>
      <c r="E428" s="54">
        <v>0</v>
      </c>
      <c r="F428" s="54">
        <v>0</v>
      </c>
      <c r="G428" s="54">
        <v>0</v>
      </c>
    </row>
    <row r="429" spans="1:7" ht="72" customHeight="1">
      <c r="A429" s="134" t="s">
        <v>311</v>
      </c>
      <c r="B429" s="7" t="s">
        <v>312</v>
      </c>
      <c r="C429" s="157">
        <v>28.764</v>
      </c>
      <c r="D429" s="157">
        <v>22.206</v>
      </c>
      <c r="E429" s="157">
        <v>4.325</v>
      </c>
      <c r="F429" s="157">
        <v>0.907</v>
      </c>
      <c r="G429" s="157">
        <v>1.326</v>
      </c>
    </row>
    <row r="430" spans="1:7" ht="15.75">
      <c r="A430" s="125"/>
      <c r="B430" s="6">
        <v>2010</v>
      </c>
      <c r="C430" s="150">
        <v>11.323</v>
      </c>
      <c r="D430" s="150">
        <v>8.833</v>
      </c>
      <c r="E430" s="150">
        <v>1.665</v>
      </c>
      <c r="F430" s="150">
        <v>0.299</v>
      </c>
      <c r="G430" s="150">
        <v>0.526</v>
      </c>
    </row>
    <row r="431" spans="1:7" ht="15.75">
      <c r="A431" s="124"/>
      <c r="B431" s="6">
        <v>2011</v>
      </c>
      <c r="C431" s="150">
        <v>8.721</v>
      </c>
      <c r="D431" s="150">
        <v>6.687</v>
      </c>
      <c r="E431" s="150">
        <v>1.33</v>
      </c>
      <c r="F431" s="150">
        <v>0.304</v>
      </c>
      <c r="G431" s="150">
        <v>0.4</v>
      </c>
    </row>
    <row r="432" spans="1:7" ht="15.75">
      <c r="A432" s="124"/>
      <c r="B432" s="6">
        <v>2012</v>
      </c>
      <c r="C432" s="150">
        <v>8.72</v>
      </c>
      <c r="D432" s="150">
        <v>6.686</v>
      </c>
      <c r="E432" s="150">
        <v>1.33</v>
      </c>
      <c r="F432" s="150">
        <v>0.304</v>
      </c>
      <c r="G432" s="150">
        <v>0.4</v>
      </c>
    </row>
    <row r="433" spans="1:7" ht="15.75">
      <c r="A433" s="124"/>
      <c r="B433" s="6">
        <v>2013</v>
      </c>
      <c r="C433" s="150">
        <v>0</v>
      </c>
      <c r="D433" s="150">
        <v>0</v>
      </c>
      <c r="E433" s="150">
        <v>0</v>
      </c>
      <c r="F433" s="150">
        <v>0</v>
      </c>
      <c r="G433" s="150">
        <v>0</v>
      </c>
    </row>
    <row r="434" spans="1:7" ht="15.75">
      <c r="A434" s="124"/>
      <c r="B434" s="6">
        <v>2014</v>
      </c>
      <c r="C434" s="150">
        <v>0</v>
      </c>
      <c r="D434" s="150">
        <v>0</v>
      </c>
      <c r="E434" s="150">
        <v>0</v>
      </c>
      <c r="F434" s="150">
        <v>0</v>
      </c>
      <c r="G434" s="150">
        <v>0</v>
      </c>
    </row>
    <row r="435" spans="1:7" ht="15.75">
      <c r="A435" s="124"/>
      <c r="B435" s="6">
        <v>2015</v>
      </c>
      <c r="C435" s="150">
        <v>0</v>
      </c>
      <c r="D435" s="150">
        <v>0</v>
      </c>
      <c r="E435" s="150">
        <v>0</v>
      </c>
      <c r="F435" s="150">
        <v>0</v>
      </c>
      <c r="G435" s="150">
        <v>0</v>
      </c>
    </row>
    <row r="436" spans="1:7" ht="78.75" customHeight="1">
      <c r="A436" s="126" t="s">
        <v>313</v>
      </c>
      <c r="B436" s="6" t="s">
        <v>362</v>
      </c>
      <c r="C436" s="127">
        <v>16.9825</v>
      </c>
      <c r="D436" s="127">
        <v>12.962</v>
      </c>
      <c r="E436" s="127">
        <v>2.07</v>
      </c>
      <c r="F436" s="127">
        <v>0.723</v>
      </c>
      <c r="G436" s="127">
        <v>1.227</v>
      </c>
    </row>
    <row r="437" spans="1:7" ht="15.75" customHeight="1">
      <c r="A437" s="128"/>
      <c r="B437" s="4">
        <v>2010</v>
      </c>
      <c r="C437" s="129">
        <v>5.983</v>
      </c>
      <c r="D437" s="129">
        <v>4.483</v>
      </c>
      <c r="E437" s="129">
        <v>0.81</v>
      </c>
      <c r="F437" s="129">
        <v>0.223</v>
      </c>
      <c r="G437" s="129">
        <v>0.467</v>
      </c>
    </row>
    <row r="438" spans="1:7" ht="15.75" customHeight="1">
      <c r="A438" s="128"/>
      <c r="B438" s="4">
        <v>2011</v>
      </c>
      <c r="C438" s="129">
        <v>5.5</v>
      </c>
      <c r="D438" s="129">
        <v>4.24</v>
      </c>
      <c r="E438" s="129">
        <v>0.63</v>
      </c>
      <c r="F438" s="129">
        <v>0.25</v>
      </c>
      <c r="G438" s="129">
        <v>0.38</v>
      </c>
    </row>
    <row r="439" spans="1:7" ht="15.75" customHeight="1">
      <c r="A439" s="128"/>
      <c r="B439" s="4">
        <v>2012</v>
      </c>
      <c r="C439" s="129">
        <v>5.5</v>
      </c>
      <c r="D439" s="129">
        <v>4.24</v>
      </c>
      <c r="E439" s="129">
        <v>0.63</v>
      </c>
      <c r="F439" s="129">
        <v>0.25</v>
      </c>
      <c r="G439" s="129">
        <v>0.38</v>
      </c>
    </row>
    <row r="440" spans="1:7" ht="15.75" customHeight="1">
      <c r="A440" s="128"/>
      <c r="B440" s="4">
        <v>2013</v>
      </c>
      <c r="C440" s="129">
        <v>0</v>
      </c>
      <c r="D440" s="129">
        <v>0</v>
      </c>
      <c r="E440" s="129">
        <v>0</v>
      </c>
      <c r="F440" s="129">
        <v>0</v>
      </c>
      <c r="G440" s="129">
        <v>0</v>
      </c>
    </row>
    <row r="441" spans="1:7" ht="15.75" customHeight="1">
      <c r="A441" s="128"/>
      <c r="B441" s="4">
        <v>2014</v>
      </c>
      <c r="C441" s="129">
        <v>0</v>
      </c>
      <c r="D441" s="129">
        <v>0</v>
      </c>
      <c r="E441" s="129">
        <v>0</v>
      </c>
      <c r="F441" s="129">
        <v>0</v>
      </c>
      <c r="G441" s="129">
        <v>0</v>
      </c>
    </row>
    <row r="442" spans="1:7" ht="15.75">
      <c r="A442" s="128"/>
      <c r="B442" s="4">
        <v>2015</v>
      </c>
      <c r="C442" s="129">
        <v>0</v>
      </c>
      <c r="D442" s="129">
        <v>0</v>
      </c>
      <c r="E442" s="129">
        <v>0</v>
      </c>
      <c r="F442" s="129">
        <v>0</v>
      </c>
      <c r="G442" s="129">
        <v>0</v>
      </c>
    </row>
    <row r="443" spans="1:7" ht="59.25" customHeight="1">
      <c r="A443" s="10" t="s">
        <v>314</v>
      </c>
      <c r="B443" s="4" t="s">
        <v>374</v>
      </c>
      <c r="C443" s="129">
        <v>1.963</v>
      </c>
      <c r="D443" s="129">
        <v>1.523</v>
      </c>
      <c r="E443" s="129">
        <v>0.225</v>
      </c>
      <c r="F443" s="129">
        <v>0.079</v>
      </c>
      <c r="G443" s="129">
        <v>0.136</v>
      </c>
    </row>
    <row r="444" spans="1:7" ht="18" customHeight="1">
      <c r="A444" s="154"/>
      <c r="B444" s="4">
        <v>2010</v>
      </c>
      <c r="C444" s="129">
        <v>0.563</v>
      </c>
      <c r="D444" s="129">
        <v>0.443</v>
      </c>
      <c r="E444" s="129">
        <v>0.065</v>
      </c>
      <c r="F444" s="129">
        <v>0.019</v>
      </c>
      <c r="G444" s="129">
        <v>0.036</v>
      </c>
    </row>
    <row r="445" spans="1:7" ht="18" customHeight="1">
      <c r="A445" s="154"/>
      <c r="B445" s="4">
        <v>2011</v>
      </c>
      <c r="C445" s="129">
        <v>0.7</v>
      </c>
      <c r="D445" s="129">
        <v>0.54</v>
      </c>
      <c r="E445" s="129">
        <v>0.8</v>
      </c>
      <c r="F445" s="129">
        <v>0.03</v>
      </c>
      <c r="G445" s="129">
        <v>0.05</v>
      </c>
    </row>
    <row r="446" spans="1:7" ht="18" customHeight="1">
      <c r="A446" s="154"/>
      <c r="B446" s="4">
        <v>2012</v>
      </c>
      <c r="C446" s="129">
        <v>0.7</v>
      </c>
      <c r="D446" s="129">
        <v>0.54</v>
      </c>
      <c r="E446" s="129">
        <v>0.8</v>
      </c>
      <c r="F446" s="129">
        <v>0.03</v>
      </c>
      <c r="G446" s="129">
        <v>0.05</v>
      </c>
    </row>
    <row r="447" spans="1:7" ht="18" customHeight="1">
      <c r="A447" s="154"/>
      <c r="B447" s="4">
        <v>2013</v>
      </c>
      <c r="C447" s="129">
        <v>0</v>
      </c>
      <c r="D447" s="129">
        <v>0</v>
      </c>
      <c r="E447" s="129">
        <v>0</v>
      </c>
      <c r="F447" s="129">
        <v>0</v>
      </c>
      <c r="G447" s="129">
        <v>0</v>
      </c>
    </row>
    <row r="448" spans="1:7" ht="18" customHeight="1">
      <c r="A448" s="154"/>
      <c r="B448" s="4">
        <v>2014</v>
      </c>
      <c r="C448" s="129">
        <v>0</v>
      </c>
      <c r="D448" s="129">
        <v>0</v>
      </c>
      <c r="E448" s="129">
        <v>0</v>
      </c>
      <c r="F448" s="129">
        <v>0</v>
      </c>
      <c r="G448" s="129">
        <v>0</v>
      </c>
    </row>
    <row r="449" spans="1:7" ht="18" customHeight="1">
      <c r="A449" s="154"/>
      <c r="B449" s="4">
        <v>2015</v>
      </c>
      <c r="C449" s="129">
        <v>0</v>
      </c>
      <c r="D449" s="129">
        <v>0</v>
      </c>
      <c r="E449" s="129">
        <v>0</v>
      </c>
      <c r="F449" s="129">
        <v>0</v>
      </c>
      <c r="G449" s="129">
        <v>0</v>
      </c>
    </row>
    <row r="450" spans="1:7" ht="65.25" customHeight="1">
      <c r="A450" s="10" t="s">
        <v>316</v>
      </c>
      <c r="B450" s="4" t="s">
        <v>375</v>
      </c>
      <c r="C450" s="129">
        <v>7.651</v>
      </c>
      <c r="D450" s="129">
        <v>5.912</v>
      </c>
      <c r="E450" s="129">
        <v>0.905</v>
      </c>
      <c r="F450" s="129">
        <v>0.302</v>
      </c>
      <c r="G450" s="129">
        <v>0.532</v>
      </c>
    </row>
    <row r="451" spans="1:7" ht="18" customHeight="1">
      <c r="A451" s="154"/>
      <c r="B451" s="4">
        <v>2010</v>
      </c>
      <c r="C451" s="129">
        <v>2.651</v>
      </c>
      <c r="D451" s="129">
        <v>1.912</v>
      </c>
      <c r="E451" s="129">
        <v>0.405</v>
      </c>
      <c r="F451" s="129">
        <v>0.102</v>
      </c>
      <c r="G451" s="129">
        <v>0.232</v>
      </c>
    </row>
    <row r="452" spans="1:7" ht="18" customHeight="1">
      <c r="A452" s="154"/>
      <c r="B452" s="4">
        <v>2011</v>
      </c>
      <c r="C452" s="129">
        <v>2.5</v>
      </c>
      <c r="D452" s="129">
        <v>2</v>
      </c>
      <c r="E452" s="129">
        <v>0.25</v>
      </c>
      <c r="F452" s="129">
        <v>0.1</v>
      </c>
      <c r="G452" s="129">
        <v>0.15</v>
      </c>
    </row>
    <row r="453" spans="1:7" ht="18" customHeight="1">
      <c r="A453" s="154"/>
      <c r="B453" s="4">
        <v>2012</v>
      </c>
      <c r="C453" s="129">
        <v>2.5</v>
      </c>
      <c r="D453" s="129">
        <v>2</v>
      </c>
      <c r="E453" s="129">
        <v>0.25</v>
      </c>
      <c r="F453" s="129">
        <v>0.1</v>
      </c>
      <c r="G453" s="129">
        <v>0.15</v>
      </c>
    </row>
    <row r="454" spans="1:7" ht="18" customHeight="1">
      <c r="A454" s="154"/>
      <c r="B454" s="4">
        <v>2013</v>
      </c>
      <c r="C454" s="129">
        <v>0</v>
      </c>
      <c r="D454" s="129">
        <v>0</v>
      </c>
      <c r="E454" s="129">
        <v>0</v>
      </c>
      <c r="F454" s="129">
        <v>0</v>
      </c>
      <c r="G454" s="129">
        <v>0</v>
      </c>
    </row>
    <row r="455" spans="1:7" ht="18" customHeight="1">
      <c r="A455" s="154"/>
      <c r="B455" s="4">
        <v>2014</v>
      </c>
      <c r="C455" s="129">
        <v>0</v>
      </c>
      <c r="D455" s="129">
        <v>0</v>
      </c>
      <c r="E455" s="129">
        <v>0</v>
      </c>
      <c r="F455" s="129">
        <v>0</v>
      </c>
      <c r="G455" s="129">
        <v>0</v>
      </c>
    </row>
    <row r="456" spans="1:7" ht="18" customHeight="1">
      <c r="A456" s="154"/>
      <c r="B456" s="4">
        <v>2015</v>
      </c>
      <c r="C456" s="129">
        <v>0</v>
      </c>
      <c r="D456" s="129">
        <v>0</v>
      </c>
      <c r="E456" s="129">
        <v>0</v>
      </c>
      <c r="F456" s="129">
        <v>0</v>
      </c>
      <c r="G456" s="129">
        <v>0</v>
      </c>
    </row>
    <row r="457" spans="1:7" ht="99.75" customHeight="1">
      <c r="A457" s="10" t="s">
        <v>315</v>
      </c>
      <c r="B457" s="4" t="s">
        <v>376</v>
      </c>
      <c r="C457" s="129">
        <v>7.65</v>
      </c>
      <c r="D457" s="129">
        <v>5.912</v>
      </c>
      <c r="E457" s="129">
        <v>0.905</v>
      </c>
      <c r="F457" s="129">
        <v>0.302</v>
      </c>
      <c r="G457" s="129">
        <v>0.488</v>
      </c>
    </row>
    <row r="458" spans="1:7" ht="18" customHeight="1">
      <c r="A458" s="154"/>
      <c r="B458" s="4">
        <v>2010</v>
      </c>
      <c r="C458" s="129">
        <v>2.65</v>
      </c>
      <c r="D458" s="129">
        <v>1.912</v>
      </c>
      <c r="E458" s="129">
        <v>0.448</v>
      </c>
      <c r="F458" s="129">
        <v>0.102</v>
      </c>
      <c r="G458" s="129">
        <v>0.188</v>
      </c>
    </row>
    <row r="459" spans="1:7" ht="18" customHeight="1">
      <c r="A459" s="154"/>
      <c r="B459" s="4">
        <v>2011</v>
      </c>
      <c r="C459" s="129">
        <v>2.5</v>
      </c>
      <c r="D459" s="129">
        <v>2</v>
      </c>
      <c r="E459" s="129">
        <v>0.25</v>
      </c>
      <c r="F459" s="129">
        <v>0.1</v>
      </c>
      <c r="G459" s="129">
        <v>0.15</v>
      </c>
    </row>
    <row r="460" spans="1:7" ht="18" customHeight="1">
      <c r="A460" s="154"/>
      <c r="B460" s="4">
        <v>2012</v>
      </c>
      <c r="C460" s="129">
        <v>2.5</v>
      </c>
      <c r="D460" s="129">
        <v>2</v>
      </c>
      <c r="E460" s="129">
        <v>0.25</v>
      </c>
      <c r="F460" s="129">
        <v>0.1</v>
      </c>
      <c r="G460" s="129">
        <v>0.15</v>
      </c>
    </row>
    <row r="461" spans="1:7" ht="18" customHeight="1">
      <c r="A461" s="154"/>
      <c r="B461" s="4">
        <v>2013</v>
      </c>
      <c r="C461" s="129">
        <v>0</v>
      </c>
      <c r="D461" s="129">
        <v>0</v>
      </c>
      <c r="E461" s="129">
        <v>0</v>
      </c>
      <c r="F461" s="129">
        <v>0</v>
      </c>
      <c r="G461" s="129">
        <v>0</v>
      </c>
    </row>
    <row r="462" spans="1:7" ht="18" customHeight="1">
      <c r="A462" s="154"/>
      <c r="B462" s="4">
        <v>2014</v>
      </c>
      <c r="C462" s="129">
        <v>0</v>
      </c>
      <c r="D462" s="129">
        <v>0</v>
      </c>
      <c r="E462" s="129">
        <v>0</v>
      </c>
      <c r="F462" s="129">
        <v>0</v>
      </c>
      <c r="G462" s="129">
        <v>0</v>
      </c>
    </row>
    <row r="463" spans="1:7" ht="18" customHeight="1">
      <c r="A463" s="154"/>
      <c r="B463" s="4">
        <v>2015</v>
      </c>
      <c r="C463" s="129">
        <v>0</v>
      </c>
      <c r="D463" s="129">
        <v>0</v>
      </c>
      <c r="E463" s="129">
        <v>0</v>
      </c>
      <c r="F463" s="129">
        <v>0</v>
      </c>
      <c r="G463" s="129">
        <v>0</v>
      </c>
    </row>
    <row r="464" spans="1:7" ht="78" customHeight="1">
      <c r="A464" s="10" t="s">
        <v>378</v>
      </c>
      <c r="B464" s="10" t="s">
        <v>377</v>
      </c>
      <c r="C464" s="129">
        <v>0.72</v>
      </c>
      <c r="D464" s="129">
        <v>0.471</v>
      </c>
      <c r="E464" s="129">
        <v>0.127</v>
      </c>
      <c r="F464" s="129">
        <v>0.05</v>
      </c>
      <c r="G464" s="129">
        <v>0.072</v>
      </c>
    </row>
    <row r="465" spans="1:7" ht="18" customHeight="1">
      <c r="A465" s="154"/>
      <c r="B465" s="4">
        <v>2010</v>
      </c>
      <c r="C465" s="129">
        <v>0.12</v>
      </c>
      <c r="D465" s="129">
        <v>0.071</v>
      </c>
      <c r="E465" s="129">
        <v>0.027</v>
      </c>
      <c r="F465" s="129">
        <v>0.01</v>
      </c>
      <c r="G465" s="129">
        <v>0.012</v>
      </c>
    </row>
    <row r="466" spans="1:7" ht="18" customHeight="1">
      <c r="A466" s="154"/>
      <c r="B466" s="4">
        <v>2011</v>
      </c>
      <c r="C466" s="129">
        <v>0.3</v>
      </c>
      <c r="D466" s="129">
        <v>0.2</v>
      </c>
      <c r="E466" s="129">
        <v>0.05</v>
      </c>
      <c r="F466" s="129">
        <v>0.02</v>
      </c>
      <c r="G466" s="129">
        <v>0.03</v>
      </c>
    </row>
    <row r="467" spans="1:7" ht="18" customHeight="1">
      <c r="A467" s="154"/>
      <c r="B467" s="4">
        <v>2012</v>
      </c>
      <c r="C467" s="129">
        <v>0.3</v>
      </c>
      <c r="D467" s="129">
        <v>0.2</v>
      </c>
      <c r="E467" s="129">
        <v>0.05</v>
      </c>
      <c r="F467" s="129">
        <v>0.02</v>
      </c>
      <c r="G467" s="129">
        <v>0.03</v>
      </c>
    </row>
    <row r="468" spans="1:7" ht="18" customHeight="1">
      <c r="A468" s="154"/>
      <c r="B468" s="4">
        <v>2013</v>
      </c>
      <c r="C468" s="129">
        <v>0</v>
      </c>
      <c r="D468" s="129">
        <v>0</v>
      </c>
      <c r="E468" s="129">
        <v>0</v>
      </c>
      <c r="F468" s="129">
        <v>0</v>
      </c>
      <c r="G468" s="129">
        <v>0</v>
      </c>
    </row>
    <row r="469" spans="1:7" ht="18" customHeight="1">
      <c r="A469" s="154"/>
      <c r="B469" s="4">
        <v>2014</v>
      </c>
      <c r="C469" s="129">
        <v>0</v>
      </c>
      <c r="D469" s="129">
        <v>0</v>
      </c>
      <c r="E469" s="129">
        <v>0</v>
      </c>
      <c r="F469" s="129">
        <v>0</v>
      </c>
      <c r="G469" s="129">
        <v>0</v>
      </c>
    </row>
    <row r="470" spans="1:7" ht="18" customHeight="1">
      <c r="A470" s="154"/>
      <c r="B470" s="4">
        <v>2015</v>
      </c>
      <c r="C470" s="129">
        <v>0</v>
      </c>
      <c r="D470" s="129">
        <v>0</v>
      </c>
      <c r="E470" s="129">
        <v>0</v>
      </c>
      <c r="F470" s="129">
        <v>0</v>
      </c>
      <c r="G470" s="129">
        <v>0</v>
      </c>
    </row>
    <row r="471" spans="1:7" ht="94.5">
      <c r="A471" s="126" t="s">
        <v>366</v>
      </c>
      <c r="B471" s="6" t="s">
        <v>363</v>
      </c>
      <c r="C471" s="127">
        <v>3.338</v>
      </c>
      <c r="D471" s="127">
        <v>2.194</v>
      </c>
      <c r="E471" s="127">
        <v>0.803</v>
      </c>
      <c r="F471" s="127">
        <v>0.241</v>
      </c>
      <c r="G471" s="127">
        <v>0.1</v>
      </c>
    </row>
    <row r="472" spans="1:7" ht="15.75">
      <c r="A472" s="126"/>
      <c r="B472" s="4">
        <v>2010</v>
      </c>
      <c r="C472" s="129">
        <v>2.538</v>
      </c>
      <c r="D472" s="129">
        <v>1.954</v>
      </c>
      <c r="E472" s="129">
        <v>0.363</v>
      </c>
      <c r="F472" s="129">
        <v>0.161</v>
      </c>
      <c r="G472" s="129">
        <v>0.06</v>
      </c>
    </row>
    <row r="473" spans="1:7" ht="15.75">
      <c r="A473" s="126"/>
      <c r="B473" s="4">
        <v>2011</v>
      </c>
      <c r="C473" s="129">
        <v>0.4</v>
      </c>
      <c r="D473" s="129">
        <v>0.12</v>
      </c>
      <c r="E473" s="129">
        <v>0.22</v>
      </c>
      <c r="F473" s="129">
        <v>0.04</v>
      </c>
      <c r="G473" s="129">
        <v>0.02</v>
      </c>
    </row>
    <row r="474" spans="1:7" ht="15.75">
      <c r="A474" s="126"/>
      <c r="B474" s="4">
        <v>2012</v>
      </c>
      <c r="C474" s="129">
        <v>0.4</v>
      </c>
      <c r="D474" s="129">
        <v>0.12</v>
      </c>
      <c r="E474" s="129">
        <v>0.22</v>
      </c>
      <c r="F474" s="129">
        <v>0.04</v>
      </c>
      <c r="G474" s="129">
        <v>0.02</v>
      </c>
    </row>
    <row r="475" spans="1:7" ht="15.75">
      <c r="A475" s="126"/>
      <c r="B475" s="4">
        <v>2013</v>
      </c>
      <c r="C475" s="129">
        <v>0</v>
      </c>
      <c r="D475" s="129">
        <v>0</v>
      </c>
      <c r="E475" s="129">
        <v>0</v>
      </c>
      <c r="F475" s="129">
        <v>0</v>
      </c>
      <c r="G475" s="129">
        <v>0</v>
      </c>
    </row>
    <row r="476" spans="1:7" ht="15.75">
      <c r="A476" s="126"/>
      <c r="B476" s="4">
        <v>2014</v>
      </c>
      <c r="C476" s="129">
        <v>0</v>
      </c>
      <c r="D476" s="129">
        <v>0</v>
      </c>
      <c r="E476" s="129">
        <v>0</v>
      </c>
      <c r="F476" s="129">
        <v>0</v>
      </c>
      <c r="G476" s="129">
        <v>0</v>
      </c>
    </row>
    <row r="477" spans="1:7" ht="15.75">
      <c r="A477" s="126"/>
      <c r="B477" s="4">
        <v>2015</v>
      </c>
      <c r="C477" s="129">
        <v>0</v>
      </c>
      <c r="D477" s="129">
        <v>0</v>
      </c>
      <c r="E477" s="129">
        <v>0</v>
      </c>
      <c r="F477" s="129">
        <v>0</v>
      </c>
      <c r="G477" s="129">
        <v>0</v>
      </c>
    </row>
    <row r="478" spans="1:7" ht="47.25">
      <c r="A478" s="10" t="s">
        <v>379</v>
      </c>
      <c r="B478" s="10" t="s">
        <v>382</v>
      </c>
      <c r="C478" s="129">
        <v>0.6</v>
      </c>
      <c r="D478" s="129">
        <v>0.18</v>
      </c>
      <c r="E478" s="129">
        <v>0.33</v>
      </c>
      <c r="F478" s="129">
        <v>0.09</v>
      </c>
      <c r="G478" s="129">
        <v>0</v>
      </c>
    </row>
    <row r="479" spans="1:7" ht="15.75">
      <c r="A479" s="126"/>
      <c r="B479" s="4">
        <v>2010</v>
      </c>
      <c r="C479" s="129">
        <v>0.2</v>
      </c>
      <c r="D479" s="129">
        <v>0.06</v>
      </c>
      <c r="E479" s="129">
        <v>0.11</v>
      </c>
      <c r="F479" s="129">
        <v>0.03</v>
      </c>
      <c r="G479" s="129">
        <v>0</v>
      </c>
    </row>
    <row r="480" spans="1:7" ht="15.75">
      <c r="A480" s="126"/>
      <c r="B480" s="4">
        <v>2011</v>
      </c>
      <c r="C480" s="129">
        <v>0.2</v>
      </c>
      <c r="D480" s="129">
        <v>0.06</v>
      </c>
      <c r="E480" s="129">
        <v>0.11</v>
      </c>
      <c r="F480" s="129">
        <v>0.03</v>
      </c>
      <c r="G480" s="129">
        <v>0</v>
      </c>
    </row>
    <row r="481" spans="1:7" ht="15.75">
      <c r="A481" s="126"/>
      <c r="B481" s="4">
        <v>2012</v>
      </c>
      <c r="C481" s="129">
        <v>0.2</v>
      </c>
      <c r="D481" s="129">
        <v>0.06</v>
      </c>
      <c r="E481" s="129">
        <v>0.11</v>
      </c>
      <c r="F481" s="129">
        <v>0.03</v>
      </c>
      <c r="G481" s="129">
        <v>0</v>
      </c>
    </row>
    <row r="482" spans="1:7" ht="15.75">
      <c r="A482" s="126"/>
      <c r="B482" s="4">
        <v>2013</v>
      </c>
      <c r="C482" s="129">
        <v>0</v>
      </c>
      <c r="D482" s="129">
        <v>0</v>
      </c>
      <c r="E482" s="129">
        <v>0</v>
      </c>
      <c r="F482" s="129">
        <v>0</v>
      </c>
      <c r="G482" s="129">
        <v>0</v>
      </c>
    </row>
    <row r="483" spans="1:7" ht="15.75">
      <c r="A483" s="126"/>
      <c r="B483" s="4">
        <v>2014</v>
      </c>
      <c r="C483" s="129">
        <v>0</v>
      </c>
      <c r="D483" s="129">
        <v>0</v>
      </c>
      <c r="E483" s="129">
        <v>0</v>
      </c>
      <c r="F483" s="129">
        <v>0</v>
      </c>
      <c r="G483" s="129">
        <v>0</v>
      </c>
    </row>
    <row r="484" spans="1:7" ht="15.75">
      <c r="A484" s="126"/>
      <c r="B484" s="4">
        <v>2015</v>
      </c>
      <c r="C484" s="129">
        <v>0</v>
      </c>
      <c r="D484" s="129">
        <v>0</v>
      </c>
      <c r="E484" s="129">
        <v>0</v>
      </c>
      <c r="F484" s="129">
        <v>0</v>
      </c>
      <c r="G484" s="129">
        <v>0</v>
      </c>
    </row>
    <row r="485" spans="1:7" ht="33.75" customHeight="1">
      <c r="A485" s="10" t="s">
        <v>380</v>
      </c>
      <c r="B485" s="10" t="s">
        <v>383</v>
      </c>
      <c r="C485" s="129">
        <v>0.6</v>
      </c>
      <c r="D485" s="129">
        <v>0.18</v>
      </c>
      <c r="E485" s="129">
        <v>0.33</v>
      </c>
      <c r="F485" s="129">
        <v>0.03</v>
      </c>
      <c r="G485" s="129">
        <v>0.06</v>
      </c>
    </row>
    <row r="486" spans="1:7" ht="15.75">
      <c r="A486" s="126"/>
      <c r="B486" s="4">
        <v>2010</v>
      </c>
      <c r="C486" s="129">
        <v>0.2</v>
      </c>
      <c r="D486" s="129">
        <v>0.06</v>
      </c>
      <c r="E486" s="129">
        <v>0.11</v>
      </c>
      <c r="F486" s="129">
        <v>0.01</v>
      </c>
      <c r="G486" s="129">
        <v>0.02</v>
      </c>
    </row>
    <row r="487" spans="1:7" ht="15.75">
      <c r="A487" s="126"/>
      <c r="B487" s="4">
        <v>2011</v>
      </c>
      <c r="C487" s="129">
        <v>0.2</v>
      </c>
      <c r="D487" s="129">
        <v>0.06</v>
      </c>
      <c r="E487" s="129">
        <v>0.11</v>
      </c>
      <c r="F487" s="129">
        <v>0.01</v>
      </c>
      <c r="G487" s="129">
        <v>0.02</v>
      </c>
    </row>
    <row r="488" spans="1:7" ht="15.75">
      <c r="A488" s="126"/>
      <c r="B488" s="4">
        <v>2012</v>
      </c>
      <c r="C488" s="129">
        <v>0.2</v>
      </c>
      <c r="D488" s="129">
        <v>0.06</v>
      </c>
      <c r="E488" s="129">
        <v>0.11</v>
      </c>
      <c r="F488" s="129">
        <v>0.01</v>
      </c>
      <c r="G488" s="129">
        <v>0.02</v>
      </c>
    </row>
    <row r="489" spans="1:7" ht="15.75">
      <c r="A489" s="126"/>
      <c r="B489" s="4">
        <v>2013</v>
      </c>
      <c r="C489" s="129">
        <v>0</v>
      </c>
      <c r="D489" s="129">
        <v>0</v>
      </c>
      <c r="E489" s="129">
        <v>0</v>
      </c>
      <c r="F489" s="129">
        <v>0</v>
      </c>
      <c r="G489" s="129">
        <v>0</v>
      </c>
    </row>
    <row r="490" spans="1:7" ht="15.75">
      <c r="A490" s="126"/>
      <c r="B490" s="4">
        <v>2014</v>
      </c>
      <c r="C490" s="129">
        <v>0</v>
      </c>
      <c r="D490" s="129">
        <v>0</v>
      </c>
      <c r="E490" s="129">
        <v>0</v>
      </c>
      <c r="F490" s="129">
        <v>0</v>
      </c>
      <c r="G490" s="129">
        <v>0</v>
      </c>
    </row>
    <row r="491" spans="1:7" ht="15.75">
      <c r="A491" s="126"/>
      <c r="B491" s="4">
        <v>2015</v>
      </c>
      <c r="C491" s="129">
        <v>0</v>
      </c>
      <c r="D491" s="129">
        <v>0</v>
      </c>
      <c r="E491" s="129">
        <v>0</v>
      </c>
      <c r="F491" s="129">
        <v>0</v>
      </c>
      <c r="G491" s="129">
        <v>0</v>
      </c>
    </row>
    <row r="492" spans="1:7" ht="63">
      <c r="A492" s="10" t="s">
        <v>381</v>
      </c>
      <c r="B492" s="10" t="s">
        <v>384</v>
      </c>
      <c r="C492" s="129">
        <v>2.138</v>
      </c>
      <c r="D492" s="129">
        <v>1.834</v>
      </c>
      <c r="E492" s="129">
        <v>0.143</v>
      </c>
      <c r="F492" s="129">
        <v>0.121</v>
      </c>
      <c r="G492" s="129">
        <v>0.04</v>
      </c>
    </row>
    <row r="493" spans="1:7" ht="15.75">
      <c r="A493" s="126"/>
      <c r="B493" s="4">
        <v>2010</v>
      </c>
      <c r="C493" s="129">
        <v>2.138</v>
      </c>
      <c r="D493" s="129">
        <v>1.834</v>
      </c>
      <c r="E493" s="129">
        <v>0.143</v>
      </c>
      <c r="F493" s="129">
        <v>0.121</v>
      </c>
      <c r="G493" s="129">
        <v>0.04</v>
      </c>
    </row>
    <row r="494" spans="1:7" ht="15.75">
      <c r="A494" s="126"/>
      <c r="B494" s="4">
        <v>2011</v>
      </c>
      <c r="C494" s="129">
        <v>0</v>
      </c>
      <c r="D494" s="129">
        <v>0</v>
      </c>
      <c r="E494" s="129">
        <v>0</v>
      </c>
      <c r="F494" s="129">
        <v>0</v>
      </c>
      <c r="G494" s="129">
        <v>0</v>
      </c>
    </row>
    <row r="495" spans="1:7" ht="15.75">
      <c r="A495" s="126"/>
      <c r="B495" s="4">
        <v>2012</v>
      </c>
      <c r="C495" s="129">
        <v>0</v>
      </c>
      <c r="D495" s="129">
        <v>0</v>
      </c>
      <c r="E495" s="129">
        <v>0</v>
      </c>
      <c r="F495" s="129">
        <v>0</v>
      </c>
      <c r="G495" s="129">
        <v>0</v>
      </c>
    </row>
    <row r="496" spans="1:7" ht="15.75">
      <c r="A496" s="126"/>
      <c r="B496" s="4">
        <v>2013</v>
      </c>
      <c r="C496" s="129">
        <v>0</v>
      </c>
      <c r="D496" s="129">
        <v>0</v>
      </c>
      <c r="E496" s="129">
        <v>0</v>
      </c>
      <c r="F496" s="129">
        <v>0</v>
      </c>
      <c r="G496" s="129">
        <v>0</v>
      </c>
    </row>
    <row r="497" spans="1:7" ht="15.75">
      <c r="A497" s="126"/>
      <c r="B497" s="4">
        <v>2014</v>
      </c>
      <c r="C497" s="129">
        <v>0</v>
      </c>
      <c r="D497" s="129">
        <v>0</v>
      </c>
      <c r="E497" s="129">
        <v>0</v>
      </c>
      <c r="F497" s="129">
        <v>0</v>
      </c>
      <c r="G497" s="129">
        <v>0</v>
      </c>
    </row>
    <row r="498" spans="1:7" ht="15.75">
      <c r="A498" s="126"/>
      <c r="B498" s="4">
        <v>2015</v>
      </c>
      <c r="C498" s="129">
        <v>0</v>
      </c>
      <c r="D498" s="129">
        <v>0</v>
      </c>
      <c r="E498" s="129">
        <v>0</v>
      </c>
      <c r="F498" s="129">
        <v>0</v>
      </c>
      <c r="G498" s="129">
        <v>0</v>
      </c>
    </row>
    <row r="499" spans="1:7" ht="31.5">
      <c r="A499" s="126" t="s">
        <v>367</v>
      </c>
      <c r="B499" s="6" t="s">
        <v>364</v>
      </c>
      <c r="C499" s="160">
        <v>1.609</v>
      </c>
      <c r="D499" s="160">
        <v>1.153</v>
      </c>
      <c r="E499" s="160">
        <v>0.413</v>
      </c>
      <c r="F499" s="160">
        <v>0.042</v>
      </c>
      <c r="G499" s="160">
        <v>0</v>
      </c>
    </row>
    <row r="500" spans="1:7" ht="15.75">
      <c r="A500" s="126"/>
      <c r="B500" s="4">
        <v>2010</v>
      </c>
      <c r="C500" s="130">
        <v>0.591</v>
      </c>
      <c r="D500" s="130">
        <v>0.431</v>
      </c>
      <c r="E500" s="130">
        <v>0.146</v>
      </c>
      <c r="F500" s="130">
        <v>0.014</v>
      </c>
      <c r="G500" s="130">
        <v>0</v>
      </c>
    </row>
    <row r="501" spans="1:7" ht="15.75">
      <c r="A501" s="126"/>
      <c r="B501" s="4">
        <v>2011</v>
      </c>
      <c r="C501" s="130">
        <v>0.509</v>
      </c>
      <c r="D501" s="130">
        <v>0.361</v>
      </c>
      <c r="E501" s="130">
        <v>0.133</v>
      </c>
      <c r="F501" s="130">
        <v>0.014</v>
      </c>
      <c r="G501" s="130">
        <v>0</v>
      </c>
    </row>
    <row r="502" spans="1:7" ht="15.75">
      <c r="A502" s="126"/>
      <c r="B502" s="4">
        <v>2012</v>
      </c>
      <c r="C502" s="130">
        <v>0.509</v>
      </c>
      <c r="D502" s="130">
        <v>0.361</v>
      </c>
      <c r="E502" s="130">
        <v>0.133</v>
      </c>
      <c r="F502" s="130">
        <v>0.014</v>
      </c>
      <c r="G502" s="130">
        <v>0</v>
      </c>
    </row>
    <row r="503" spans="1:7" ht="15.75">
      <c r="A503" s="126"/>
      <c r="B503" s="4">
        <v>2013</v>
      </c>
      <c r="C503" s="130">
        <v>0</v>
      </c>
      <c r="D503" s="130">
        <v>0</v>
      </c>
      <c r="E503" s="130">
        <v>0</v>
      </c>
      <c r="F503" s="130">
        <v>0</v>
      </c>
      <c r="G503" s="130">
        <v>0</v>
      </c>
    </row>
    <row r="504" spans="1:7" ht="15.75">
      <c r="A504" s="126"/>
      <c r="B504" s="4">
        <v>2014</v>
      </c>
      <c r="C504" s="130">
        <v>0</v>
      </c>
      <c r="D504" s="130">
        <v>0</v>
      </c>
      <c r="E504" s="130">
        <v>0</v>
      </c>
      <c r="F504" s="130">
        <v>0</v>
      </c>
      <c r="G504" s="130">
        <v>0</v>
      </c>
    </row>
    <row r="505" spans="1:7" ht="15.75">
      <c r="A505" s="126"/>
      <c r="B505" s="4">
        <v>2015</v>
      </c>
      <c r="C505" s="130">
        <v>0</v>
      </c>
      <c r="D505" s="130">
        <v>0</v>
      </c>
      <c r="E505" s="130">
        <v>0</v>
      </c>
      <c r="F505" s="130">
        <v>0</v>
      </c>
      <c r="G505" s="130">
        <v>0</v>
      </c>
    </row>
    <row r="506" spans="1:7" ht="63">
      <c r="A506" s="10" t="s">
        <v>391</v>
      </c>
      <c r="B506" s="10" t="s">
        <v>385</v>
      </c>
      <c r="C506" s="130">
        <v>1.275</v>
      </c>
      <c r="D506" s="130">
        <v>1.084</v>
      </c>
      <c r="E506" s="130">
        <v>0.191</v>
      </c>
      <c r="F506" s="130">
        <v>0</v>
      </c>
      <c r="G506" s="130">
        <v>0</v>
      </c>
    </row>
    <row r="507" spans="1:7" ht="15.75">
      <c r="A507" s="126"/>
      <c r="B507" s="4">
        <v>2010</v>
      </c>
      <c r="C507" s="130">
        <v>0.425</v>
      </c>
      <c r="D507" s="130">
        <v>0.361</v>
      </c>
      <c r="E507" s="130">
        <v>0.064</v>
      </c>
      <c r="F507" s="130">
        <v>0</v>
      </c>
      <c r="G507" s="130">
        <v>0</v>
      </c>
    </row>
    <row r="508" spans="1:7" ht="15.75">
      <c r="A508" s="126"/>
      <c r="B508" s="4">
        <v>2011</v>
      </c>
      <c r="C508" s="130">
        <v>0.425</v>
      </c>
      <c r="D508" s="130">
        <v>0.361</v>
      </c>
      <c r="E508" s="130">
        <v>0.064</v>
      </c>
      <c r="F508" s="130">
        <v>0</v>
      </c>
      <c r="G508" s="130">
        <v>0</v>
      </c>
    </row>
    <row r="509" spans="1:7" ht="15.75">
      <c r="A509" s="126"/>
      <c r="B509" s="4">
        <v>2012</v>
      </c>
      <c r="C509" s="130">
        <v>0.425</v>
      </c>
      <c r="D509" s="130">
        <v>0.362</v>
      </c>
      <c r="E509" s="130">
        <v>0.063</v>
      </c>
      <c r="F509" s="130">
        <v>0</v>
      </c>
      <c r="G509" s="130">
        <v>0</v>
      </c>
    </row>
    <row r="510" spans="1:7" ht="15.75">
      <c r="A510" s="126"/>
      <c r="B510" s="4">
        <v>2013</v>
      </c>
      <c r="C510" s="130">
        <v>0</v>
      </c>
      <c r="D510" s="130">
        <v>0</v>
      </c>
      <c r="E510" s="130">
        <v>0</v>
      </c>
      <c r="F510" s="130">
        <v>0</v>
      </c>
      <c r="G510" s="130">
        <v>0</v>
      </c>
    </row>
    <row r="511" spans="1:7" ht="15.75">
      <c r="A511" s="126"/>
      <c r="B511" s="4">
        <v>2014</v>
      </c>
      <c r="C511" s="130">
        <v>0</v>
      </c>
      <c r="D511" s="130">
        <v>0</v>
      </c>
      <c r="E511" s="130">
        <v>0</v>
      </c>
      <c r="F511" s="130">
        <v>0</v>
      </c>
      <c r="G511" s="130">
        <v>0</v>
      </c>
    </row>
    <row r="512" spans="1:7" ht="15.75">
      <c r="A512" s="126"/>
      <c r="B512" s="4">
        <v>2015</v>
      </c>
      <c r="C512" s="130">
        <v>0</v>
      </c>
      <c r="D512" s="130">
        <v>0</v>
      </c>
      <c r="E512" s="130">
        <v>0</v>
      </c>
      <c r="F512" s="130">
        <v>0</v>
      </c>
      <c r="G512" s="130">
        <v>0</v>
      </c>
    </row>
    <row r="513" spans="1:7" ht="63">
      <c r="A513" s="10" t="s">
        <v>392</v>
      </c>
      <c r="B513" s="10" t="s">
        <v>386</v>
      </c>
      <c r="C513" s="130">
        <v>0.082</v>
      </c>
      <c r="D513" s="130">
        <v>0.07</v>
      </c>
      <c r="E513" s="130">
        <v>0.012</v>
      </c>
      <c r="F513" s="130">
        <v>0</v>
      </c>
      <c r="G513" s="130">
        <v>0</v>
      </c>
    </row>
    <row r="514" spans="1:7" ht="15.75">
      <c r="A514" s="126"/>
      <c r="B514" s="4">
        <v>2010</v>
      </c>
      <c r="C514" s="130">
        <v>0.082</v>
      </c>
      <c r="D514" s="130">
        <v>0.07</v>
      </c>
      <c r="E514" s="130">
        <v>0.012</v>
      </c>
      <c r="F514" s="130">
        <v>0</v>
      </c>
      <c r="G514" s="130">
        <v>0</v>
      </c>
    </row>
    <row r="515" spans="1:7" ht="15.75">
      <c r="A515" s="126"/>
      <c r="B515" s="4">
        <v>2011</v>
      </c>
      <c r="C515" s="130">
        <v>0</v>
      </c>
      <c r="D515" s="130">
        <v>0</v>
      </c>
      <c r="E515" s="130">
        <v>0</v>
      </c>
      <c r="F515" s="130">
        <v>0</v>
      </c>
      <c r="G515" s="130">
        <v>0</v>
      </c>
    </row>
    <row r="516" spans="1:7" ht="15.75">
      <c r="A516" s="126"/>
      <c r="B516" s="4">
        <v>2012</v>
      </c>
      <c r="C516" s="130">
        <v>0</v>
      </c>
      <c r="D516" s="130">
        <v>0</v>
      </c>
      <c r="E516" s="130">
        <v>0</v>
      </c>
      <c r="F516" s="130">
        <v>0</v>
      </c>
      <c r="G516" s="130">
        <v>0</v>
      </c>
    </row>
    <row r="517" spans="1:7" ht="15.75">
      <c r="A517" s="126"/>
      <c r="B517" s="4">
        <v>2013</v>
      </c>
      <c r="C517" s="130">
        <v>0</v>
      </c>
      <c r="D517" s="130">
        <v>0</v>
      </c>
      <c r="E517" s="130">
        <v>0</v>
      </c>
      <c r="F517" s="130">
        <v>0</v>
      </c>
      <c r="G517" s="130">
        <v>0</v>
      </c>
    </row>
    <row r="518" spans="1:7" ht="15.75">
      <c r="A518" s="126"/>
      <c r="B518" s="4">
        <v>2014</v>
      </c>
      <c r="C518" s="130">
        <v>0</v>
      </c>
      <c r="D518" s="130">
        <v>0</v>
      </c>
      <c r="E518" s="130">
        <v>0</v>
      </c>
      <c r="F518" s="130">
        <v>0</v>
      </c>
      <c r="G518" s="130">
        <v>0</v>
      </c>
    </row>
    <row r="519" spans="1:7" ht="15.75">
      <c r="A519" s="126"/>
      <c r="B519" s="4">
        <v>2015</v>
      </c>
      <c r="C519" s="130">
        <v>0</v>
      </c>
      <c r="D519" s="130">
        <v>0</v>
      </c>
      <c r="E519" s="130">
        <v>0</v>
      </c>
      <c r="F519" s="130">
        <v>0</v>
      </c>
      <c r="G519" s="130">
        <v>0</v>
      </c>
    </row>
    <row r="520" spans="1:7" ht="78.75">
      <c r="A520" s="10" t="s">
        <v>393</v>
      </c>
      <c r="B520" s="10" t="s">
        <v>387</v>
      </c>
      <c r="C520" s="130">
        <v>0.054</v>
      </c>
      <c r="D520" s="130">
        <v>0.046</v>
      </c>
      <c r="E520" s="130">
        <v>0.009</v>
      </c>
      <c r="F520" s="130">
        <v>0</v>
      </c>
      <c r="G520" s="130">
        <v>0</v>
      </c>
    </row>
    <row r="521" spans="1:7" ht="15.75">
      <c r="A521" s="126"/>
      <c r="B521" s="4">
        <v>2010</v>
      </c>
      <c r="C521" s="130">
        <v>0.018</v>
      </c>
      <c r="D521" s="130">
        <v>0.015</v>
      </c>
      <c r="E521" s="130">
        <v>0.003</v>
      </c>
      <c r="F521" s="130">
        <v>0</v>
      </c>
      <c r="G521" s="130">
        <v>0</v>
      </c>
    </row>
    <row r="522" spans="1:7" ht="15.75">
      <c r="A522" s="126"/>
      <c r="B522" s="4">
        <v>2011</v>
      </c>
      <c r="C522" s="130">
        <v>0.018</v>
      </c>
      <c r="D522" s="130">
        <v>0.015</v>
      </c>
      <c r="E522" s="130">
        <v>0.003</v>
      </c>
      <c r="F522" s="130">
        <v>0</v>
      </c>
      <c r="G522" s="130">
        <v>0</v>
      </c>
    </row>
    <row r="523" spans="1:7" ht="15.75">
      <c r="A523" s="126"/>
      <c r="B523" s="4">
        <v>2012</v>
      </c>
      <c r="C523" s="130">
        <v>0.018</v>
      </c>
      <c r="D523" s="130">
        <v>0.016</v>
      </c>
      <c r="E523" s="130">
        <v>0.003</v>
      </c>
      <c r="F523" s="130">
        <v>0</v>
      </c>
      <c r="G523" s="130">
        <v>0</v>
      </c>
    </row>
    <row r="524" spans="1:7" ht="15.75">
      <c r="A524" s="126"/>
      <c r="B524" s="4">
        <v>2013</v>
      </c>
      <c r="C524" s="130">
        <v>0</v>
      </c>
      <c r="D524" s="130">
        <v>0</v>
      </c>
      <c r="E524" s="130">
        <v>0</v>
      </c>
      <c r="F524" s="130">
        <v>0</v>
      </c>
      <c r="G524" s="130">
        <v>0</v>
      </c>
    </row>
    <row r="525" spans="1:7" ht="15.75">
      <c r="A525" s="126"/>
      <c r="B525" s="4">
        <v>2014</v>
      </c>
      <c r="C525" s="130">
        <v>0</v>
      </c>
      <c r="D525" s="130">
        <v>0</v>
      </c>
      <c r="E525" s="130">
        <v>0</v>
      </c>
      <c r="F525" s="130">
        <v>0</v>
      </c>
      <c r="G525" s="130">
        <v>0</v>
      </c>
    </row>
    <row r="526" spans="1:7" ht="15.75">
      <c r="A526" s="126"/>
      <c r="B526" s="4">
        <v>2015</v>
      </c>
      <c r="C526" s="130">
        <v>0</v>
      </c>
      <c r="D526" s="130">
        <v>0</v>
      </c>
      <c r="E526" s="130">
        <v>0</v>
      </c>
      <c r="F526" s="130">
        <v>0</v>
      </c>
      <c r="G526" s="130">
        <v>0</v>
      </c>
    </row>
    <row r="527" spans="1:7" ht="63">
      <c r="A527" s="10" t="s">
        <v>394</v>
      </c>
      <c r="B527" s="10" t="s">
        <v>388</v>
      </c>
      <c r="C527" s="130">
        <v>0.099</v>
      </c>
      <c r="D527" s="130">
        <v>0.084</v>
      </c>
      <c r="E527" s="130">
        <v>0.015</v>
      </c>
      <c r="F527" s="130">
        <v>0</v>
      </c>
      <c r="G527" s="130">
        <v>0</v>
      </c>
    </row>
    <row r="528" spans="1:7" ht="15.75">
      <c r="A528" s="126"/>
      <c r="B528" s="4">
        <v>2010</v>
      </c>
      <c r="C528" s="130">
        <v>0.033</v>
      </c>
      <c r="D528" s="130">
        <v>0.028</v>
      </c>
      <c r="E528" s="130">
        <v>0.005</v>
      </c>
      <c r="F528" s="130">
        <v>0</v>
      </c>
      <c r="G528" s="130">
        <v>0</v>
      </c>
    </row>
    <row r="529" spans="1:7" ht="15.75">
      <c r="A529" s="126"/>
      <c r="B529" s="4">
        <v>2011</v>
      </c>
      <c r="C529" s="130">
        <v>0.033</v>
      </c>
      <c r="D529" s="130">
        <v>0.028</v>
      </c>
      <c r="E529" s="130">
        <v>0.005</v>
      </c>
      <c r="F529" s="130">
        <v>0</v>
      </c>
      <c r="G529" s="130">
        <v>0</v>
      </c>
    </row>
    <row r="530" spans="1:7" ht="15.75">
      <c r="A530" s="126"/>
      <c r="B530" s="4">
        <v>2012</v>
      </c>
      <c r="C530" s="130">
        <v>0.033</v>
      </c>
      <c r="D530" s="130">
        <v>0.028</v>
      </c>
      <c r="E530" s="130">
        <v>0.005</v>
      </c>
      <c r="F530" s="130">
        <v>0</v>
      </c>
      <c r="G530" s="130">
        <v>0</v>
      </c>
    </row>
    <row r="531" spans="1:7" ht="15.75">
      <c r="A531" s="126"/>
      <c r="B531" s="4">
        <v>2013</v>
      </c>
      <c r="C531" s="130">
        <v>0</v>
      </c>
      <c r="D531" s="130">
        <v>0</v>
      </c>
      <c r="E531" s="130">
        <v>0</v>
      </c>
      <c r="F531" s="130">
        <v>0</v>
      </c>
      <c r="G531" s="130">
        <v>0</v>
      </c>
    </row>
    <row r="532" spans="1:7" ht="15.75">
      <c r="A532" s="126"/>
      <c r="B532" s="4">
        <v>2014</v>
      </c>
      <c r="C532" s="130">
        <v>0</v>
      </c>
      <c r="D532" s="130">
        <v>0</v>
      </c>
      <c r="E532" s="130">
        <v>0</v>
      </c>
      <c r="F532" s="130">
        <v>0</v>
      </c>
      <c r="G532" s="130">
        <v>0</v>
      </c>
    </row>
    <row r="533" spans="1:7" ht="15.75">
      <c r="A533" s="126"/>
      <c r="B533" s="4">
        <v>2015</v>
      </c>
      <c r="C533" s="130">
        <v>0</v>
      </c>
      <c r="D533" s="130">
        <v>0</v>
      </c>
      <c r="E533" s="130">
        <v>0</v>
      </c>
      <c r="F533" s="130">
        <v>0</v>
      </c>
      <c r="G533" s="130">
        <v>0</v>
      </c>
    </row>
    <row r="534" spans="1:7" ht="63">
      <c r="A534" s="10" t="s">
        <v>395</v>
      </c>
      <c r="B534" s="10" t="s">
        <v>389</v>
      </c>
      <c r="C534" s="130">
        <v>0.063</v>
      </c>
      <c r="D534" s="130">
        <v>0.051</v>
      </c>
      <c r="E534" s="130">
        <v>0.013</v>
      </c>
      <c r="F534" s="130">
        <v>0</v>
      </c>
      <c r="G534" s="130">
        <v>0</v>
      </c>
    </row>
    <row r="535" spans="1:7" ht="15.75">
      <c r="A535" s="126"/>
      <c r="B535" s="4">
        <v>2010</v>
      </c>
      <c r="C535" s="130">
        <v>0.021</v>
      </c>
      <c r="D535" s="130">
        <v>0.017</v>
      </c>
      <c r="E535" s="130">
        <v>0.004</v>
      </c>
      <c r="F535" s="130">
        <v>0</v>
      </c>
      <c r="G535" s="130">
        <v>0</v>
      </c>
    </row>
    <row r="536" spans="1:7" ht="15.75">
      <c r="A536" s="126"/>
      <c r="B536" s="4">
        <v>2011</v>
      </c>
      <c r="C536" s="130">
        <v>0.021</v>
      </c>
      <c r="D536" s="130">
        <v>0.017</v>
      </c>
      <c r="E536" s="130">
        <v>0.004</v>
      </c>
      <c r="F536" s="130">
        <v>0</v>
      </c>
      <c r="G536" s="130">
        <v>0</v>
      </c>
    </row>
    <row r="537" spans="1:7" ht="15.75">
      <c r="A537" s="126"/>
      <c r="B537" s="4">
        <v>2012</v>
      </c>
      <c r="C537" s="130">
        <v>0.022</v>
      </c>
      <c r="D537" s="130">
        <v>0.017</v>
      </c>
      <c r="E537" s="130">
        <v>0.005</v>
      </c>
      <c r="F537" s="130">
        <v>0</v>
      </c>
      <c r="G537" s="130">
        <v>0</v>
      </c>
    </row>
    <row r="538" spans="1:7" ht="15.75">
      <c r="A538" s="126"/>
      <c r="B538" s="4">
        <v>2013</v>
      </c>
      <c r="C538" s="130">
        <v>0</v>
      </c>
      <c r="D538" s="130">
        <v>0</v>
      </c>
      <c r="E538" s="130">
        <v>0</v>
      </c>
      <c r="F538" s="130">
        <v>0</v>
      </c>
      <c r="G538" s="130">
        <v>0</v>
      </c>
    </row>
    <row r="539" spans="1:7" ht="15.75">
      <c r="A539" s="126"/>
      <c r="B539" s="4">
        <v>2014</v>
      </c>
      <c r="C539" s="130">
        <v>0</v>
      </c>
      <c r="D539" s="130">
        <v>0</v>
      </c>
      <c r="E539" s="130">
        <v>0</v>
      </c>
      <c r="F539" s="130">
        <v>0</v>
      </c>
      <c r="G539" s="130">
        <v>0</v>
      </c>
    </row>
    <row r="540" spans="1:7" ht="15.75">
      <c r="A540" s="126"/>
      <c r="B540" s="4">
        <v>2015</v>
      </c>
      <c r="C540" s="130">
        <v>0</v>
      </c>
      <c r="D540" s="130">
        <v>0</v>
      </c>
      <c r="E540" s="130">
        <v>0</v>
      </c>
      <c r="F540" s="130">
        <v>0</v>
      </c>
      <c r="G540" s="130">
        <v>0</v>
      </c>
    </row>
    <row r="541" spans="1:7" ht="63">
      <c r="A541" s="10" t="s">
        <v>396</v>
      </c>
      <c r="B541" s="10" t="s">
        <v>390</v>
      </c>
      <c r="C541" s="130">
        <v>0.036</v>
      </c>
      <c r="D541" s="130">
        <v>0.029</v>
      </c>
      <c r="E541" s="130">
        <v>0</v>
      </c>
      <c r="F541" s="130">
        <v>0</v>
      </c>
      <c r="G541" s="130">
        <v>0.007</v>
      </c>
    </row>
    <row r="542" spans="1:7" ht="15.75">
      <c r="A542" s="126"/>
      <c r="B542" s="4">
        <v>2010</v>
      </c>
      <c r="C542" s="130">
        <v>0.012</v>
      </c>
      <c r="D542" s="130">
        <v>0.009</v>
      </c>
      <c r="E542" s="130">
        <v>0</v>
      </c>
      <c r="F542" s="130">
        <v>0</v>
      </c>
      <c r="G542" s="130">
        <v>0.003</v>
      </c>
    </row>
    <row r="543" spans="1:7" ht="15.75">
      <c r="A543" s="126"/>
      <c r="B543" s="4">
        <v>2011</v>
      </c>
      <c r="C543" s="130">
        <v>0.012</v>
      </c>
      <c r="D543" s="130">
        <v>0.01</v>
      </c>
      <c r="E543" s="130">
        <v>0</v>
      </c>
      <c r="F543" s="130">
        <v>0</v>
      </c>
      <c r="G543" s="130">
        <v>0.002</v>
      </c>
    </row>
    <row r="544" spans="1:7" ht="15.75">
      <c r="A544" s="126"/>
      <c r="B544" s="4">
        <v>2012</v>
      </c>
      <c r="C544" s="130">
        <v>0.012</v>
      </c>
      <c r="D544" s="130">
        <v>0.01</v>
      </c>
      <c r="E544" s="130">
        <v>0</v>
      </c>
      <c r="F544" s="130">
        <v>0</v>
      </c>
      <c r="G544" s="130">
        <v>0.002</v>
      </c>
    </row>
    <row r="545" spans="1:7" ht="15.75">
      <c r="A545" s="126"/>
      <c r="B545" s="4">
        <v>2013</v>
      </c>
      <c r="C545" s="130">
        <v>0</v>
      </c>
      <c r="D545" s="130">
        <v>0</v>
      </c>
      <c r="E545" s="130">
        <v>0</v>
      </c>
      <c r="F545" s="130">
        <v>0</v>
      </c>
      <c r="G545" s="130">
        <v>0</v>
      </c>
    </row>
    <row r="546" spans="1:7" ht="15.75">
      <c r="A546" s="126"/>
      <c r="B546" s="4">
        <v>2014</v>
      </c>
      <c r="C546" s="130">
        <v>0</v>
      </c>
      <c r="D546" s="130">
        <v>0</v>
      </c>
      <c r="E546" s="130">
        <v>0</v>
      </c>
      <c r="F546" s="130">
        <v>0</v>
      </c>
      <c r="G546" s="130">
        <v>0</v>
      </c>
    </row>
    <row r="547" spans="1:7" ht="15.75">
      <c r="A547" s="126"/>
      <c r="B547" s="4">
        <v>2015</v>
      </c>
      <c r="C547" s="130">
        <v>0</v>
      </c>
      <c r="D547" s="130">
        <v>0</v>
      </c>
      <c r="E547" s="130">
        <v>0</v>
      </c>
      <c r="F547" s="130">
        <v>0</v>
      </c>
      <c r="G547" s="130">
        <v>0</v>
      </c>
    </row>
    <row r="548" spans="1:7" ht="78.75">
      <c r="A548" s="126" t="s">
        <v>368</v>
      </c>
      <c r="B548" s="6" t="s">
        <v>365</v>
      </c>
      <c r="C548" s="160">
        <v>6.934</v>
      </c>
      <c r="D548" s="160">
        <v>5.895</v>
      </c>
      <c r="E548" s="160">
        <v>1.039</v>
      </c>
      <c r="F548" s="160">
        <v>0</v>
      </c>
      <c r="G548" s="160">
        <v>0</v>
      </c>
    </row>
    <row r="549" spans="1:7" ht="15.75">
      <c r="A549" s="128"/>
      <c r="B549" s="4">
        <v>2010</v>
      </c>
      <c r="C549" s="130">
        <v>2.312</v>
      </c>
      <c r="D549" s="130">
        <v>1.965</v>
      </c>
      <c r="E549" s="130">
        <v>0.347</v>
      </c>
      <c r="F549" s="130">
        <v>0</v>
      </c>
      <c r="G549" s="130">
        <v>0</v>
      </c>
    </row>
    <row r="550" spans="1:7" ht="15.75">
      <c r="A550" s="128"/>
      <c r="B550" s="4">
        <v>2011</v>
      </c>
      <c r="C550" s="130">
        <v>2.311</v>
      </c>
      <c r="D550" s="130">
        <v>1.965</v>
      </c>
      <c r="E550" s="130">
        <v>0.346</v>
      </c>
      <c r="F550" s="130">
        <v>0</v>
      </c>
      <c r="G550" s="130">
        <v>0</v>
      </c>
    </row>
    <row r="551" spans="1:7" ht="15.75">
      <c r="A551" s="128"/>
      <c r="B551" s="4">
        <v>2012</v>
      </c>
      <c r="C551" s="130">
        <v>2.311</v>
      </c>
      <c r="D551" s="130">
        <v>1.965</v>
      </c>
      <c r="E551" s="130">
        <v>0.346</v>
      </c>
      <c r="F551" s="130">
        <v>0</v>
      </c>
      <c r="G551" s="130">
        <v>0</v>
      </c>
    </row>
    <row r="552" spans="1:7" ht="15.75">
      <c r="A552" s="128"/>
      <c r="B552" s="4">
        <v>2013</v>
      </c>
      <c r="C552" s="130">
        <v>0</v>
      </c>
      <c r="D552" s="130">
        <v>0</v>
      </c>
      <c r="E552" s="130">
        <v>0</v>
      </c>
      <c r="F552" s="130">
        <v>0</v>
      </c>
      <c r="G552" s="130">
        <v>0</v>
      </c>
    </row>
    <row r="553" spans="1:7" ht="15.75">
      <c r="A553" s="128"/>
      <c r="B553" s="4">
        <v>2014</v>
      </c>
      <c r="C553" s="130">
        <v>0</v>
      </c>
      <c r="D553" s="130">
        <v>0</v>
      </c>
      <c r="E553" s="130">
        <v>0</v>
      </c>
      <c r="F553" s="130">
        <v>0</v>
      </c>
      <c r="G553" s="130">
        <v>0</v>
      </c>
    </row>
    <row r="554" spans="1:7" ht="15.75">
      <c r="A554" s="128"/>
      <c r="B554" s="4">
        <v>2015</v>
      </c>
      <c r="C554" s="130">
        <v>0</v>
      </c>
      <c r="D554" s="130">
        <v>0</v>
      </c>
      <c r="E554" s="130">
        <v>0</v>
      </c>
      <c r="F554" s="130">
        <v>0</v>
      </c>
      <c r="G554" s="130">
        <v>0</v>
      </c>
    </row>
    <row r="555" spans="1:7" ht="63">
      <c r="A555" s="10" t="s">
        <v>400</v>
      </c>
      <c r="B555" s="10" t="s">
        <v>398</v>
      </c>
      <c r="C555" s="130">
        <v>3.786</v>
      </c>
      <c r="D555" s="130">
        <v>3.219</v>
      </c>
      <c r="E555" s="130">
        <v>0.567</v>
      </c>
      <c r="F555" s="130">
        <v>0</v>
      </c>
      <c r="G555" s="130">
        <v>0</v>
      </c>
    </row>
    <row r="556" spans="1:7" ht="15.75">
      <c r="A556" s="128"/>
      <c r="B556" s="4">
        <v>2010</v>
      </c>
      <c r="C556" s="130">
        <v>1.262</v>
      </c>
      <c r="D556" s="130">
        <v>1.073</v>
      </c>
      <c r="E556" s="130">
        <v>0.189</v>
      </c>
      <c r="F556" s="130">
        <v>0</v>
      </c>
      <c r="G556" s="130">
        <v>0</v>
      </c>
    </row>
    <row r="557" spans="1:7" ht="15.75">
      <c r="A557" s="128"/>
      <c r="B557" s="4">
        <v>2011</v>
      </c>
      <c r="C557" s="130">
        <v>1.262</v>
      </c>
      <c r="D557" s="130">
        <v>1.073</v>
      </c>
      <c r="E557" s="130">
        <v>0.189</v>
      </c>
      <c r="F557" s="130">
        <v>0</v>
      </c>
      <c r="G557" s="130">
        <v>0</v>
      </c>
    </row>
    <row r="558" spans="1:7" ht="15.75">
      <c r="A558" s="128"/>
      <c r="B558" s="4">
        <v>2012</v>
      </c>
      <c r="C558" s="130">
        <v>1.262</v>
      </c>
      <c r="D558" s="130">
        <v>1.073</v>
      </c>
      <c r="E558" s="130">
        <v>0.189</v>
      </c>
      <c r="F558" s="130">
        <v>0</v>
      </c>
      <c r="G558" s="130">
        <v>0</v>
      </c>
    </row>
    <row r="559" spans="1:7" ht="15.75">
      <c r="A559" s="128"/>
      <c r="B559" s="4">
        <v>2013</v>
      </c>
      <c r="C559" s="130">
        <v>0</v>
      </c>
      <c r="D559" s="130">
        <v>0</v>
      </c>
      <c r="E559" s="130">
        <v>0</v>
      </c>
      <c r="F559" s="130">
        <v>0</v>
      </c>
      <c r="G559" s="130">
        <v>0</v>
      </c>
    </row>
    <row r="560" spans="1:7" ht="15.75">
      <c r="A560" s="128"/>
      <c r="B560" s="4">
        <v>2014</v>
      </c>
      <c r="C560" s="130">
        <v>0</v>
      </c>
      <c r="D560" s="130">
        <v>0</v>
      </c>
      <c r="E560" s="130">
        <v>0</v>
      </c>
      <c r="F560" s="130">
        <v>0</v>
      </c>
      <c r="G560" s="130">
        <v>0</v>
      </c>
    </row>
    <row r="561" spans="1:7" ht="15.75">
      <c r="A561" s="128"/>
      <c r="B561" s="4">
        <v>2015</v>
      </c>
      <c r="C561" s="130">
        <v>0</v>
      </c>
      <c r="D561" s="130">
        <v>0</v>
      </c>
      <c r="E561" s="130">
        <v>0</v>
      </c>
      <c r="F561" s="130">
        <v>0</v>
      </c>
      <c r="G561" s="130">
        <v>0</v>
      </c>
    </row>
    <row r="562" spans="1:7" ht="78.75">
      <c r="A562" s="10" t="s">
        <v>401</v>
      </c>
      <c r="B562" s="10" t="s">
        <v>399</v>
      </c>
      <c r="C562" s="130">
        <v>3.15</v>
      </c>
      <c r="D562" s="130">
        <v>2.678</v>
      </c>
      <c r="E562" s="130">
        <v>0.473</v>
      </c>
      <c r="F562" s="130">
        <v>0</v>
      </c>
      <c r="G562" s="130">
        <v>0</v>
      </c>
    </row>
    <row r="563" spans="1:7" ht="15.75">
      <c r="A563" s="128"/>
      <c r="B563" s="4">
        <v>2010</v>
      </c>
      <c r="C563" s="130">
        <v>1.05</v>
      </c>
      <c r="D563" s="130">
        <v>0.893</v>
      </c>
      <c r="E563" s="130">
        <v>0.157</v>
      </c>
      <c r="F563" s="130">
        <v>0</v>
      </c>
      <c r="G563" s="130">
        <v>0</v>
      </c>
    </row>
    <row r="564" spans="1:7" ht="15.75">
      <c r="A564" s="128"/>
      <c r="B564" s="4">
        <v>2011</v>
      </c>
      <c r="C564" s="130">
        <v>1.05</v>
      </c>
      <c r="D564" s="130">
        <v>0.892</v>
      </c>
      <c r="E564" s="130">
        <v>0.158</v>
      </c>
      <c r="F564" s="130">
        <v>0</v>
      </c>
      <c r="G564" s="130">
        <v>0</v>
      </c>
    </row>
    <row r="565" spans="1:7" ht="15.75">
      <c r="A565" s="128"/>
      <c r="B565" s="4">
        <v>2012</v>
      </c>
      <c r="C565" s="130">
        <v>1.05</v>
      </c>
      <c r="D565" s="130">
        <v>0.892</v>
      </c>
      <c r="E565" s="130">
        <v>0.158</v>
      </c>
      <c r="F565" s="130">
        <v>0</v>
      </c>
      <c r="G565" s="130">
        <v>0</v>
      </c>
    </row>
    <row r="566" spans="1:7" ht="15.75">
      <c r="A566" s="128"/>
      <c r="B566" s="4">
        <v>2013</v>
      </c>
      <c r="C566" s="130">
        <v>0</v>
      </c>
      <c r="D566" s="130">
        <v>0</v>
      </c>
      <c r="E566" s="130">
        <v>0</v>
      </c>
      <c r="F566" s="130">
        <v>0</v>
      </c>
      <c r="G566" s="130">
        <v>0</v>
      </c>
    </row>
    <row r="567" spans="1:7" ht="15.75">
      <c r="A567" s="128"/>
      <c r="B567" s="4">
        <v>2014</v>
      </c>
      <c r="C567" s="130">
        <v>0</v>
      </c>
      <c r="D567" s="130">
        <v>0</v>
      </c>
      <c r="E567" s="130">
        <v>0</v>
      </c>
      <c r="F567" s="130">
        <v>0</v>
      </c>
      <c r="G567" s="130">
        <v>0</v>
      </c>
    </row>
    <row r="568" spans="1:7" ht="15.75">
      <c r="A568" s="128"/>
      <c r="B568" s="4">
        <v>2015</v>
      </c>
      <c r="C568" s="130">
        <v>0</v>
      </c>
      <c r="D568" s="130">
        <v>0</v>
      </c>
      <c r="E568" s="130">
        <v>0</v>
      </c>
      <c r="F568" s="130">
        <v>0</v>
      </c>
      <c r="G568" s="130">
        <v>0</v>
      </c>
    </row>
    <row r="569" spans="1:7" ht="56.25">
      <c r="A569" s="11" t="s">
        <v>336</v>
      </c>
      <c r="B569" s="7" t="s">
        <v>318</v>
      </c>
      <c r="C569" s="68">
        <v>15.702</v>
      </c>
      <c r="D569" s="69">
        <v>0</v>
      </c>
      <c r="E569" s="69">
        <v>15.669</v>
      </c>
      <c r="F569" s="69">
        <v>0.033</v>
      </c>
      <c r="G569" s="69">
        <v>0</v>
      </c>
    </row>
    <row r="570" spans="1:7" ht="18.75">
      <c r="A570" s="12"/>
      <c r="B570" s="6">
        <v>2010</v>
      </c>
      <c r="C570" s="68">
        <v>0</v>
      </c>
      <c r="D570" s="69">
        <v>0</v>
      </c>
      <c r="E570" s="69">
        <v>0</v>
      </c>
      <c r="F570" s="69">
        <v>0</v>
      </c>
      <c r="G570" s="69">
        <v>0</v>
      </c>
    </row>
    <row r="571" spans="1:7" ht="18.75">
      <c r="A571" s="12"/>
      <c r="B571" s="6">
        <v>2011</v>
      </c>
      <c r="C571" s="68">
        <v>0</v>
      </c>
      <c r="D571" s="69">
        <v>0</v>
      </c>
      <c r="E571" s="69">
        <v>0</v>
      </c>
      <c r="F571" s="69">
        <v>0</v>
      </c>
      <c r="G571" s="69">
        <v>0</v>
      </c>
    </row>
    <row r="572" spans="1:7" ht="18.75">
      <c r="A572" s="12"/>
      <c r="B572" s="6">
        <v>2012</v>
      </c>
      <c r="C572" s="68">
        <v>2.922</v>
      </c>
      <c r="D572" s="69">
        <v>0</v>
      </c>
      <c r="E572" s="69">
        <v>2.889</v>
      </c>
      <c r="F572" s="69">
        <v>0.033</v>
      </c>
      <c r="G572" s="69">
        <v>0</v>
      </c>
    </row>
    <row r="573" spans="1:7" ht="18.75">
      <c r="A573" s="12"/>
      <c r="B573" s="6">
        <v>2013</v>
      </c>
      <c r="C573" s="68">
        <v>2.4</v>
      </c>
      <c r="D573" s="69">
        <v>0</v>
      </c>
      <c r="E573" s="68">
        <v>2.4</v>
      </c>
      <c r="F573" s="69">
        <v>0</v>
      </c>
      <c r="G573" s="69">
        <v>0</v>
      </c>
    </row>
    <row r="574" spans="1:7" ht="18.75">
      <c r="A574" s="12"/>
      <c r="B574" s="6">
        <v>2014</v>
      </c>
      <c r="C574" s="68">
        <v>5.7</v>
      </c>
      <c r="D574" s="69">
        <v>0</v>
      </c>
      <c r="E574" s="69">
        <v>5.7</v>
      </c>
      <c r="F574" s="69">
        <v>0</v>
      </c>
      <c r="G574" s="69">
        <v>0</v>
      </c>
    </row>
    <row r="575" spans="1:7" ht="18.75">
      <c r="A575" s="12"/>
      <c r="B575" s="6">
        <v>2015</v>
      </c>
      <c r="C575" s="68">
        <v>4.68</v>
      </c>
      <c r="D575" s="69">
        <v>0</v>
      </c>
      <c r="E575" s="68">
        <v>4.68</v>
      </c>
      <c r="F575" s="69">
        <v>0</v>
      </c>
      <c r="G575" s="69">
        <v>0</v>
      </c>
    </row>
    <row r="576" spans="1:7" ht="36" customHeight="1">
      <c r="A576" s="147" t="s">
        <v>320</v>
      </c>
      <c r="B576" s="146" t="s">
        <v>337</v>
      </c>
      <c r="C576" s="155">
        <v>10.8</v>
      </c>
      <c r="D576" s="135">
        <v>0</v>
      </c>
      <c r="E576" s="69">
        <v>10.8</v>
      </c>
      <c r="F576" s="135">
        <v>0</v>
      </c>
      <c r="G576" s="135">
        <v>0</v>
      </c>
    </row>
    <row r="577" spans="1:7" ht="15.75">
      <c r="A577" s="10"/>
      <c r="B577" s="4">
        <v>2010</v>
      </c>
      <c r="C577" s="54">
        <v>0</v>
      </c>
      <c r="D577" s="59">
        <v>0</v>
      </c>
      <c r="E577" s="161">
        <v>0</v>
      </c>
      <c r="F577" s="59">
        <v>0</v>
      </c>
      <c r="G577" s="59">
        <v>0</v>
      </c>
    </row>
    <row r="578" spans="1:7" ht="15.75">
      <c r="A578" s="10"/>
      <c r="B578" s="4">
        <v>2011</v>
      </c>
      <c r="C578" s="54">
        <v>0</v>
      </c>
      <c r="D578" s="59">
        <v>0</v>
      </c>
      <c r="E578" s="59">
        <v>0</v>
      </c>
      <c r="F578" s="59">
        <v>0</v>
      </c>
      <c r="G578" s="59">
        <v>0</v>
      </c>
    </row>
    <row r="579" spans="1:7" ht="15.75">
      <c r="A579" s="10"/>
      <c r="B579" s="4">
        <v>2012</v>
      </c>
      <c r="C579" s="54">
        <v>0</v>
      </c>
      <c r="D579" s="59">
        <v>0</v>
      </c>
      <c r="E579" s="59">
        <v>0</v>
      </c>
      <c r="F579" s="59">
        <v>0</v>
      </c>
      <c r="G579" s="59">
        <v>0</v>
      </c>
    </row>
    <row r="580" spans="1:7" ht="15.75">
      <c r="A580" s="10"/>
      <c r="B580" s="4">
        <v>2013</v>
      </c>
      <c r="C580" s="54">
        <v>0.6</v>
      </c>
      <c r="D580" s="59">
        <v>0</v>
      </c>
      <c r="E580" s="59">
        <v>0.6</v>
      </c>
      <c r="F580" s="59">
        <v>0</v>
      </c>
      <c r="G580" s="59">
        <v>0</v>
      </c>
    </row>
    <row r="581" spans="1:7" ht="15.75">
      <c r="A581" s="10"/>
      <c r="B581" s="4">
        <v>2014</v>
      </c>
      <c r="C581" s="54">
        <v>5.52</v>
      </c>
      <c r="D581" s="59">
        <v>0</v>
      </c>
      <c r="E581" s="59">
        <v>5.52</v>
      </c>
      <c r="F581" s="59">
        <v>0</v>
      </c>
      <c r="G581" s="59">
        <v>0</v>
      </c>
    </row>
    <row r="582" spans="1:7" ht="15.75">
      <c r="A582" s="10"/>
      <c r="B582" s="4">
        <v>2015</v>
      </c>
      <c r="C582" s="54">
        <v>4.68</v>
      </c>
      <c r="D582" s="59">
        <v>0</v>
      </c>
      <c r="E582" s="59">
        <v>4.68</v>
      </c>
      <c r="F582" s="59">
        <v>0</v>
      </c>
      <c r="G582" s="59">
        <v>0</v>
      </c>
    </row>
    <row r="583" spans="1:7" ht="39" customHeight="1">
      <c r="A583" s="128" t="s">
        <v>339</v>
      </c>
      <c r="B583" s="4" t="s">
        <v>321</v>
      </c>
      <c r="C583" s="129">
        <v>9.6</v>
      </c>
      <c r="D583" s="129">
        <v>0</v>
      </c>
      <c r="E583" s="129">
        <v>9.6</v>
      </c>
      <c r="F583" s="129">
        <v>0</v>
      </c>
      <c r="G583" s="129">
        <v>0</v>
      </c>
    </row>
    <row r="584" spans="1:7" ht="15.75">
      <c r="A584" s="128"/>
      <c r="B584" s="4">
        <v>2010</v>
      </c>
      <c r="C584" s="129">
        <v>0</v>
      </c>
      <c r="D584" s="129">
        <v>0</v>
      </c>
      <c r="E584" s="129">
        <v>0</v>
      </c>
      <c r="F584" s="129">
        <v>0</v>
      </c>
      <c r="G584" s="129">
        <v>0</v>
      </c>
    </row>
    <row r="585" spans="1:7" ht="15.75">
      <c r="A585" s="128"/>
      <c r="B585" s="4">
        <v>2011</v>
      </c>
      <c r="C585" s="129">
        <v>0</v>
      </c>
      <c r="D585" s="129">
        <v>0</v>
      </c>
      <c r="E585" s="129">
        <v>0</v>
      </c>
      <c r="F585" s="129">
        <v>0</v>
      </c>
      <c r="G585" s="129">
        <v>0</v>
      </c>
    </row>
    <row r="586" spans="1:7" ht="15.75">
      <c r="A586" s="128"/>
      <c r="B586" s="4">
        <v>2012</v>
      </c>
      <c r="C586" s="129">
        <v>0</v>
      </c>
      <c r="D586" s="129">
        <v>0</v>
      </c>
      <c r="E586" s="129">
        <v>0</v>
      </c>
      <c r="F586" s="129">
        <v>0</v>
      </c>
      <c r="G586" s="129">
        <v>0</v>
      </c>
    </row>
    <row r="587" spans="1:7" ht="15.75">
      <c r="A587" s="128"/>
      <c r="B587" s="4">
        <v>2013</v>
      </c>
      <c r="C587" s="129">
        <v>0.6</v>
      </c>
      <c r="D587" s="129">
        <v>0</v>
      </c>
      <c r="E587" s="129">
        <v>0.6</v>
      </c>
      <c r="F587" s="129">
        <v>0</v>
      </c>
      <c r="G587" s="129">
        <v>0</v>
      </c>
    </row>
    <row r="588" spans="1:7" ht="15.75">
      <c r="A588" s="128"/>
      <c r="B588" s="4">
        <v>2014</v>
      </c>
      <c r="C588" s="129">
        <v>5.4</v>
      </c>
      <c r="D588" s="129">
        <v>0</v>
      </c>
      <c r="E588" s="129">
        <v>5.4</v>
      </c>
      <c r="F588" s="129">
        <v>0</v>
      </c>
      <c r="G588" s="129">
        <v>0</v>
      </c>
    </row>
    <row r="589" spans="1:7" ht="15.75">
      <c r="A589" s="128"/>
      <c r="B589" s="4">
        <v>2015</v>
      </c>
      <c r="C589" s="129">
        <v>3.6</v>
      </c>
      <c r="D589" s="129">
        <v>0</v>
      </c>
      <c r="E589" s="129">
        <v>3.6</v>
      </c>
      <c r="F589" s="129">
        <v>0</v>
      </c>
      <c r="G589" s="129">
        <v>0</v>
      </c>
    </row>
    <row r="590" spans="1:7" ht="47.25">
      <c r="A590" s="128" t="s">
        <v>340</v>
      </c>
      <c r="B590" s="4" t="s">
        <v>324</v>
      </c>
      <c r="C590" s="129">
        <v>1.2</v>
      </c>
      <c r="D590" s="129">
        <v>0</v>
      </c>
      <c r="E590" s="129">
        <v>1.2</v>
      </c>
      <c r="F590" s="129">
        <v>0</v>
      </c>
      <c r="G590" s="129">
        <v>0</v>
      </c>
    </row>
    <row r="591" spans="1:7" ht="15.75">
      <c r="A591" s="128"/>
      <c r="B591" s="4">
        <v>2010</v>
      </c>
      <c r="C591" s="129">
        <v>0</v>
      </c>
      <c r="D591" s="129">
        <v>0</v>
      </c>
      <c r="E591" s="129">
        <v>0</v>
      </c>
      <c r="F591" s="129">
        <v>0</v>
      </c>
      <c r="G591" s="129">
        <v>0</v>
      </c>
    </row>
    <row r="592" spans="1:7" ht="15.75">
      <c r="A592" s="128"/>
      <c r="B592" s="4">
        <v>2011</v>
      </c>
      <c r="C592" s="129">
        <v>0</v>
      </c>
      <c r="D592" s="129">
        <v>0</v>
      </c>
      <c r="E592" s="129">
        <v>0</v>
      </c>
      <c r="F592" s="129">
        <v>0</v>
      </c>
      <c r="G592" s="129">
        <v>0</v>
      </c>
    </row>
    <row r="593" spans="1:7" ht="15.75">
      <c r="A593" s="128"/>
      <c r="B593" s="4">
        <v>2012</v>
      </c>
      <c r="C593" s="129">
        <v>0</v>
      </c>
      <c r="D593" s="129">
        <v>0</v>
      </c>
      <c r="E593" s="129">
        <v>0</v>
      </c>
      <c r="F593" s="129">
        <v>0</v>
      </c>
      <c r="G593" s="129">
        <v>0</v>
      </c>
    </row>
    <row r="594" spans="1:7" ht="15.75">
      <c r="A594" s="128"/>
      <c r="B594" s="4">
        <v>2013</v>
      </c>
      <c r="C594" s="129">
        <v>0</v>
      </c>
      <c r="D594" s="129">
        <v>0</v>
      </c>
      <c r="E594" s="129">
        <v>0</v>
      </c>
      <c r="F594" s="129">
        <v>0</v>
      </c>
      <c r="G594" s="129">
        <v>0</v>
      </c>
    </row>
    <row r="595" spans="1:7" ht="15.75">
      <c r="A595" s="128"/>
      <c r="B595" s="4">
        <v>2014</v>
      </c>
      <c r="C595" s="129">
        <v>0.12</v>
      </c>
      <c r="D595" s="129">
        <v>0</v>
      </c>
      <c r="E595" s="129">
        <v>0.12</v>
      </c>
      <c r="F595" s="129">
        <v>0</v>
      </c>
      <c r="G595" s="129">
        <v>0</v>
      </c>
    </row>
    <row r="596" spans="1:7" ht="15.75">
      <c r="A596" s="128"/>
      <c r="B596" s="4">
        <v>2015</v>
      </c>
      <c r="C596" s="129">
        <v>1.08</v>
      </c>
      <c r="D596" s="129">
        <v>0</v>
      </c>
      <c r="E596" s="129">
        <v>1.08</v>
      </c>
      <c r="F596" s="129">
        <v>0</v>
      </c>
      <c r="G596" s="129">
        <v>0</v>
      </c>
    </row>
    <row r="597" spans="1:7" ht="130.5" customHeight="1">
      <c r="A597" s="142" t="s">
        <v>327</v>
      </c>
      <c r="B597" s="143" t="s">
        <v>346</v>
      </c>
      <c r="C597" s="144">
        <v>4.59</v>
      </c>
      <c r="D597" s="144">
        <v>0</v>
      </c>
      <c r="E597" s="127">
        <v>4.557</v>
      </c>
      <c r="F597" s="127">
        <v>0.033</v>
      </c>
      <c r="G597" s="145">
        <v>0</v>
      </c>
    </row>
    <row r="598" spans="1:7" ht="15.75">
      <c r="A598" s="128"/>
      <c r="B598" s="4">
        <v>2010</v>
      </c>
      <c r="C598" s="129">
        <v>0</v>
      </c>
      <c r="D598" s="129">
        <v>0</v>
      </c>
      <c r="E598" s="129">
        <v>0</v>
      </c>
      <c r="F598" s="129">
        <v>0</v>
      </c>
      <c r="G598" s="129">
        <v>0</v>
      </c>
    </row>
    <row r="599" spans="1:7" ht="15.75">
      <c r="A599" s="128"/>
      <c r="B599" s="4">
        <v>2011</v>
      </c>
      <c r="C599" s="129">
        <v>0</v>
      </c>
      <c r="D599" s="129">
        <v>0</v>
      </c>
      <c r="E599" s="129">
        <v>0</v>
      </c>
      <c r="F599" s="129">
        <v>0</v>
      </c>
      <c r="G599" s="129">
        <v>0</v>
      </c>
    </row>
    <row r="600" spans="1:7" ht="15.75">
      <c r="A600" s="128"/>
      <c r="B600" s="4">
        <v>2012</v>
      </c>
      <c r="C600" s="129">
        <v>2.742</v>
      </c>
      <c r="D600" s="129">
        <v>0</v>
      </c>
      <c r="E600" s="129">
        <v>2.709</v>
      </c>
      <c r="F600" s="129">
        <v>0.033</v>
      </c>
      <c r="G600" s="129">
        <v>0</v>
      </c>
    </row>
    <row r="601" spans="1:7" ht="15.75">
      <c r="A601" s="128"/>
      <c r="B601" s="4">
        <v>2013</v>
      </c>
      <c r="C601" s="129">
        <v>1.8</v>
      </c>
      <c r="D601" s="129">
        <v>0</v>
      </c>
      <c r="E601" s="129">
        <v>1.8</v>
      </c>
      <c r="F601" s="129">
        <v>0</v>
      </c>
      <c r="G601" s="129">
        <v>0</v>
      </c>
    </row>
    <row r="602" spans="1:7" ht="15.75">
      <c r="A602" s="128"/>
      <c r="B602" s="4">
        <v>2014</v>
      </c>
      <c r="C602" s="129">
        <v>0.048</v>
      </c>
      <c r="D602" s="129">
        <v>0</v>
      </c>
      <c r="E602" s="129">
        <v>0.048</v>
      </c>
      <c r="F602" s="129">
        <v>0</v>
      </c>
      <c r="G602" s="129">
        <v>0</v>
      </c>
    </row>
    <row r="603" spans="1:7" ht="15.75">
      <c r="A603" s="128"/>
      <c r="B603" s="4">
        <v>2015</v>
      </c>
      <c r="C603" s="129">
        <v>0</v>
      </c>
      <c r="D603" s="129">
        <v>0</v>
      </c>
      <c r="E603" s="129">
        <v>0</v>
      </c>
      <c r="F603" s="129">
        <v>0</v>
      </c>
      <c r="G603" s="129">
        <v>0</v>
      </c>
    </row>
    <row r="604" spans="1:7" ht="141.75">
      <c r="A604" s="128" t="s">
        <v>341</v>
      </c>
      <c r="B604" s="131" t="s">
        <v>351</v>
      </c>
      <c r="C604" s="129">
        <v>0.048</v>
      </c>
      <c r="D604" s="129">
        <v>0</v>
      </c>
      <c r="E604" s="129">
        <v>0.048</v>
      </c>
      <c r="F604" s="129">
        <v>0</v>
      </c>
      <c r="G604" s="129">
        <v>0</v>
      </c>
    </row>
    <row r="605" spans="1:7" ht="15.75">
      <c r="A605" s="128"/>
      <c r="B605" s="4">
        <v>2010</v>
      </c>
      <c r="C605" s="129">
        <v>0</v>
      </c>
      <c r="D605" s="129">
        <v>0</v>
      </c>
      <c r="E605" s="129">
        <v>0</v>
      </c>
      <c r="F605" s="129">
        <v>0</v>
      </c>
      <c r="G605" s="129">
        <v>0</v>
      </c>
    </row>
    <row r="606" spans="1:7" ht="15.75">
      <c r="A606" s="128"/>
      <c r="B606" s="4">
        <v>2011</v>
      </c>
      <c r="C606" s="129">
        <v>0</v>
      </c>
      <c r="D606" s="129">
        <v>0</v>
      </c>
      <c r="E606" s="129">
        <v>0</v>
      </c>
      <c r="F606" s="129">
        <v>0</v>
      </c>
      <c r="G606" s="129">
        <v>0</v>
      </c>
    </row>
    <row r="607" spans="1:7" ht="15.75">
      <c r="A607" s="128"/>
      <c r="B607" s="4">
        <v>2012</v>
      </c>
      <c r="C607" s="129">
        <v>0</v>
      </c>
      <c r="D607" s="129">
        <v>0</v>
      </c>
      <c r="E607" s="129">
        <v>0</v>
      </c>
      <c r="F607" s="129">
        <v>0</v>
      </c>
      <c r="G607" s="129">
        <v>0</v>
      </c>
    </row>
    <row r="608" spans="1:7" ht="15.75">
      <c r="A608" s="128"/>
      <c r="B608" s="4">
        <v>2013</v>
      </c>
      <c r="C608" s="129">
        <v>0</v>
      </c>
      <c r="D608" s="129">
        <v>0</v>
      </c>
      <c r="E608" s="129">
        <v>0</v>
      </c>
      <c r="F608" s="129">
        <v>0</v>
      </c>
      <c r="G608" s="129">
        <v>0</v>
      </c>
    </row>
    <row r="609" spans="1:7" ht="15.75">
      <c r="A609" s="128"/>
      <c r="B609" s="4">
        <v>2014</v>
      </c>
      <c r="C609" s="129">
        <v>0.048</v>
      </c>
      <c r="D609" s="129">
        <v>0</v>
      </c>
      <c r="E609" s="129">
        <v>0.048</v>
      </c>
      <c r="F609" s="129">
        <v>0</v>
      </c>
      <c r="G609" s="129">
        <v>0</v>
      </c>
    </row>
    <row r="610" spans="1:7" ht="15.75">
      <c r="A610" s="128"/>
      <c r="B610" s="4">
        <v>2015</v>
      </c>
      <c r="C610" s="129">
        <v>0</v>
      </c>
      <c r="D610" s="129">
        <v>0</v>
      </c>
      <c r="E610" s="129">
        <v>0</v>
      </c>
      <c r="F610" s="129">
        <v>0</v>
      </c>
      <c r="G610" s="129">
        <v>0</v>
      </c>
    </row>
    <row r="611" spans="1:7" ht="126" customHeight="1">
      <c r="A611" s="128" t="s">
        <v>342</v>
      </c>
      <c r="B611" s="104" t="s">
        <v>484</v>
      </c>
      <c r="C611" s="129">
        <v>0.047</v>
      </c>
      <c r="D611" s="129">
        <v>0</v>
      </c>
      <c r="E611" s="129">
        <v>0.014</v>
      </c>
      <c r="F611" s="129">
        <v>0.033</v>
      </c>
      <c r="G611" s="129">
        <v>0</v>
      </c>
    </row>
    <row r="612" spans="1:7" ht="15.75">
      <c r="A612" s="128"/>
      <c r="B612" s="4">
        <v>2010</v>
      </c>
      <c r="C612" s="129">
        <v>0</v>
      </c>
      <c r="D612" s="129">
        <v>0</v>
      </c>
      <c r="E612" s="129">
        <v>0</v>
      </c>
      <c r="F612" s="129">
        <v>0</v>
      </c>
      <c r="G612" s="129">
        <v>0</v>
      </c>
    </row>
    <row r="613" spans="1:7" ht="15.75">
      <c r="A613" s="128"/>
      <c r="B613" s="4">
        <v>2011</v>
      </c>
      <c r="C613" s="129">
        <v>0</v>
      </c>
      <c r="D613" s="129">
        <v>0</v>
      </c>
      <c r="E613" s="129">
        <v>0</v>
      </c>
      <c r="F613" s="129">
        <v>0</v>
      </c>
      <c r="G613" s="129">
        <v>0</v>
      </c>
    </row>
    <row r="614" spans="1:7" ht="15.75">
      <c r="A614" s="128"/>
      <c r="B614" s="4">
        <v>2012</v>
      </c>
      <c r="C614" s="129">
        <v>0.047</v>
      </c>
      <c r="D614" s="129">
        <v>0</v>
      </c>
      <c r="E614" s="129">
        <v>0.014</v>
      </c>
      <c r="F614" s="129">
        <v>0.033</v>
      </c>
      <c r="G614" s="129">
        <v>0</v>
      </c>
    </row>
    <row r="615" spans="1:7" ht="15.75">
      <c r="A615" s="128"/>
      <c r="B615" s="4">
        <v>2013</v>
      </c>
      <c r="C615" s="129">
        <v>0</v>
      </c>
      <c r="D615" s="129">
        <v>0</v>
      </c>
      <c r="E615" s="129">
        <v>0</v>
      </c>
      <c r="F615" s="129">
        <v>0</v>
      </c>
      <c r="G615" s="129">
        <v>0</v>
      </c>
    </row>
    <row r="616" spans="1:7" ht="15.75">
      <c r="A616" s="128"/>
      <c r="B616" s="4">
        <v>2014</v>
      </c>
      <c r="C616" s="129">
        <v>0</v>
      </c>
      <c r="D616" s="129">
        <v>0</v>
      </c>
      <c r="E616" s="129">
        <v>0</v>
      </c>
      <c r="F616" s="129">
        <v>0</v>
      </c>
      <c r="G616" s="129">
        <v>0</v>
      </c>
    </row>
    <row r="617" spans="1:7" ht="15.75">
      <c r="A617" s="128"/>
      <c r="B617" s="4">
        <v>2015</v>
      </c>
      <c r="C617" s="129">
        <v>0</v>
      </c>
      <c r="D617" s="129">
        <v>0</v>
      </c>
      <c r="E617" s="129">
        <v>0</v>
      </c>
      <c r="F617" s="129">
        <v>0</v>
      </c>
      <c r="G617" s="129">
        <v>0</v>
      </c>
    </row>
    <row r="618" spans="1:7" ht="94.5">
      <c r="A618" s="128" t="s">
        <v>343</v>
      </c>
      <c r="B618" s="138" t="s">
        <v>333</v>
      </c>
      <c r="C618" s="129">
        <v>4.495</v>
      </c>
      <c r="D618" s="129">
        <v>0</v>
      </c>
      <c r="E618" s="129">
        <v>4.495</v>
      </c>
      <c r="F618" s="129">
        <v>0</v>
      </c>
      <c r="G618" s="129">
        <v>0</v>
      </c>
    </row>
    <row r="619" spans="1:7" ht="15.75">
      <c r="A619" s="124"/>
      <c r="B619" s="4">
        <v>2010</v>
      </c>
      <c r="C619" s="129">
        <v>0</v>
      </c>
      <c r="D619" s="129">
        <v>0</v>
      </c>
      <c r="E619" s="129">
        <v>0</v>
      </c>
      <c r="F619" s="129">
        <v>0</v>
      </c>
      <c r="G619" s="129">
        <v>0</v>
      </c>
    </row>
    <row r="620" spans="1:7" ht="15.75">
      <c r="A620" s="124"/>
      <c r="B620" s="4">
        <v>2011</v>
      </c>
      <c r="C620" s="129">
        <v>0</v>
      </c>
      <c r="D620" s="129">
        <v>0</v>
      </c>
      <c r="E620" s="129">
        <v>0</v>
      </c>
      <c r="F620" s="129">
        <v>0</v>
      </c>
      <c r="G620" s="129">
        <v>0</v>
      </c>
    </row>
    <row r="621" spans="1:7" ht="15.75">
      <c r="A621" s="124"/>
      <c r="B621" s="4">
        <v>2012</v>
      </c>
      <c r="C621" s="129">
        <v>2.695</v>
      </c>
      <c r="D621" s="129">
        <v>0</v>
      </c>
      <c r="E621" s="129">
        <v>2.695</v>
      </c>
      <c r="F621" s="129">
        <v>0</v>
      </c>
      <c r="G621" s="129">
        <v>0</v>
      </c>
    </row>
    <row r="622" spans="1:7" ht="15.75">
      <c r="A622" s="124"/>
      <c r="B622" s="4">
        <v>2013</v>
      </c>
      <c r="C622" s="129">
        <v>1.8</v>
      </c>
      <c r="D622" s="129">
        <v>0</v>
      </c>
      <c r="E622" s="129">
        <v>1.8</v>
      </c>
      <c r="F622" s="129">
        <v>0</v>
      </c>
      <c r="G622" s="129">
        <v>0</v>
      </c>
    </row>
    <row r="623" spans="1:7" ht="15.75">
      <c r="A623" s="124"/>
      <c r="B623" s="4">
        <v>2014</v>
      </c>
      <c r="C623" s="129">
        <v>0</v>
      </c>
      <c r="D623" s="129">
        <v>0</v>
      </c>
      <c r="E623" s="129">
        <v>0</v>
      </c>
      <c r="F623" s="129">
        <v>0</v>
      </c>
      <c r="G623" s="129">
        <v>0</v>
      </c>
    </row>
    <row r="624" spans="1:7" ht="15.75">
      <c r="A624" s="124"/>
      <c r="B624" s="4">
        <v>2015</v>
      </c>
      <c r="C624" s="129">
        <v>0</v>
      </c>
      <c r="D624" s="129">
        <v>0</v>
      </c>
      <c r="E624" s="129">
        <v>0</v>
      </c>
      <c r="F624" s="129">
        <v>0</v>
      </c>
      <c r="G624" s="129">
        <v>0</v>
      </c>
    </row>
    <row r="625" spans="1:7" ht="15.75">
      <c r="A625" s="10"/>
      <c r="B625" s="6" t="s">
        <v>118</v>
      </c>
      <c r="C625" s="68">
        <f aca="true" t="shared" si="26" ref="C625:G630">C13+C167+C244+C336+C385+C429+C569</f>
        <v>1563.377</v>
      </c>
      <c r="D625" s="69">
        <f t="shared" si="26"/>
        <v>1044.224</v>
      </c>
      <c r="E625" s="69">
        <f t="shared" si="26"/>
        <v>344.297</v>
      </c>
      <c r="F625" s="69">
        <f t="shared" si="26"/>
        <v>101.917</v>
      </c>
      <c r="G625" s="69">
        <f t="shared" si="26"/>
        <v>72.939</v>
      </c>
    </row>
    <row r="626" spans="1:7" ht="15.75">
      <c r="A626" s="10"/>
      <c r="B626" s="6">
        <v>2010</v>
      </c>
      <c r="C626" s="68">
        <f t="shared" si="26"/>
        <v>582.793</v>
      </c>
      <c r="D626" s="69">
        <f t="shared" si="26"/>
        <v>468.13300000000004</v>
      </c>
      <c r="E626" s="69">
        <f t="shared" si="26"/>
        <v>93.798</v>
      </c>
      <c r="F626" s="69">
        <f t="shared" si="26"/>
        <v>20.309</v>
      </c>
      <c r="G626" s="69">
        <f t="shared" si="26"/>
        <v>0.553</v>
      </c>
    </row>
    <row r="627" spans="1:7" ht="15.75">
      <c r="A627" s="10"/>
      <c r="B627" s="6">
        <v>2011</v>
      </c>
      <c r="C627" s="68">
        <f t="shared" si="26"/>
        <v>336.526</v>
      </c>
      <c r="D627" s="68">
        <f t="shared" si="26"/>
        <v>218.877</v>
      </c>
      <c r="E627" s="69">
        <f t="shared" si="26"/>
        <v>71.609</v>
      </c>
      <c r="F627" s="69">
        <f t="shared" si="26"/>
        <v>33.43000000000001</v>
      </c>
      <c r="G627" s="69">
        <f t="shared" si="26"/>
        <v>12.610000000000001</v>
      </c>
    </row>
    <row r="628" spans="1:7" ht="15.75">
      <c r="A628" s="10"/>
      <c r="B628" s="6">
        <v>2012</v>
      </c>
      <c r="C628" s="68">
        <f t="shared" si="26"/>
        <v>326.23500000000007</v>
      </c>
      <c r="D628" s="69">
        <f t="shared" si="26"/>
        <v>194.918</v>
      </c>
      <c r="E628" s="69">
        <f t="shared" si="26"/>
        <v>83.24499999999999</v>
      </c>
      <c r="F628" s="69">
        <f t="shared" si="26"/>
        <v>24.77</v>
      </c>
      <c r="G628" s="69">
        <f t="shared" si="26"/>
        <v>23.301999999999996</v>
      </c>
    </row>
    <row r="629" spans="1:7" ht="15.75">
      <c r="A629" s="10"/>
      <c r="B629" s="6">
        <v>2013</v>
      </c>
      <c r="C629" s="68">
        <f t="shared" si="26"/>
        <v>180.307</v>
      </c>
      <c r="D629" s="69">
        <f t="shared" si="26"/>
        <v>106.938</v>
      </c>
      <c r="E629" s="69">
        <f t="shared" si="26"/>
        <v>50.338</v>
      </c>
      <c r="F629" s="69">
        <f t="shared" si="26"/>
        <v>10.227</v>
      </c>
      <c r="G629" s="69">
        <f t="shared" si="26"/>
        <v>12.804</v>
      </c>
    </row>
    <row r="630" spans="1:7" ht="15.75">
      <c r="A630" s="10"/>
      <c r="B630" s="6">
        <v>2014</v>
      </c>
      <c r="C630" s="68">
        <f t="shared" si="26"/>
        <v>100.35600000000001</v>
      </c>
      <c r="D630" s="69">
        <f t="shared" si="26"/>
        <v>47.132000000000005</v>
      </c>
      <c r="E630" s="69">
        <f t="shared" si="26"/>
        <v>28.887</v>
      </c>
      <c r="F630" s="69">
        <f t="shared" si="26"/>
        <v>9.48</v>
      </c>
      <c r="G630" s="69">
        <f t="shared" si="26"/>
        <v>14.857</v>
      </c>
    </row>
    <row r="631" spans="1:7" ht="15.75">
      <c r="A631" s="10"/>
      <c r="B631" s="6">
        <v>2015</v>
      </c>
      <c r="C631" s="68">
        <f>C19+C173+C250+C342+C391+C554+C575</f>
        <v>37.16</v>
      </c>
      <c r="D631" s="69">
        <f>D19+D173+D250+D342+D391+D435+D575</f>
        <v>8.225999999999999</v>
      </c>
      <c r="E631" s="69">
        <f>E19+E173+E250+E342+E391+E435+E575</f>
        <v>16.419999999999998</v>
      </c>
      <c r="F631" s="69">
        <f>F19+F173+F250+F342+F391+F435+F575</f>
        <v>3.701</v>
      </c>
      <c r="G631" s="69">
        <f>G19+G173+G250+G342+G391+G435+G575</f>
        <v>8.813</v>
      </c>
    </row>
  </sheetData>
  <mergeCells count="20">
    <mergeCell ref="A286:A287"/>
    <mergeCell ref="B286:B287"/>
    <mergeCell ref="C286:C287"/>
    <mergeCell ref="D286:D287"/>
    <mergeCell ref="F286:F287"/>
    <mergeCell ref="G286:G287"/>
    <mergeCell ref="E286:E287"/>
    <mergeCell ref="C9:C11"/>
    <mergeCell ref="F10:F11"/>
    <mergeCell ref="G10:G11"/>
    <mergeCell ref="F1:G1"/>
    <mergeCell ref="A5:G5"/>
    <mergeCell ref="A6:G6"/>
    <mergeCell ref="D2:G2"/>
    <mergeCell ref="D3:G3"/>
    <mergeCell ref="A7:G7"/>
    <mergeCell ref="F8:G8"/>
    <mergeCell ref="D9:G9"/>
    <mergeCell ref="A9:A11"/>
    <mergeCell ref="B9:B11"/>
  </mergeCells>
  <printOptions/>
  <pageMargins left="1.03" right="0.35" top="0.7" bottom="0.3937007874015748" header="0.71" footer="0.35433070866141736"/>
  <pageSetup horizontalDpi="600" verticalDpi="600" orientation="portrait" paperSize="9" scale="75" r:id="rId1"/>
  <rowBreaks count="7" manualBreakCount="7">
    <brk id="42" max="6" man="1"/>
    <brk id="70" max="6" man="1"/>
    <brk id="103" max="6" man="1"/>
    <brk id="224" max="6" man="1"/>
    <brk id="264" max="6" man="1"/>
    <brk id="271" max="6" man="1"/>
    <brk id="28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общий отдел</cp:lastModifiedBy>
  <cp:lastPrinted>2010-09-28T03:51:56Z</cp:lastPrinted>
  <dcterms:created xsi:type="dcterms:W3CDTF">2009-05-24T03:22:26Z</dcterms:created>
  <dcterms:modified xsi:type="dcterms:W3CDTF">2010-09-28T22:24:24Z</dcterms:modified>
  <cp:category/>
  <cp:version/>
  <cp:contentType/>
  <cp:contentStatus/>
</cp:coreProperties>
</file>