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Table1" sheetId="1" r:id="rId1"/>
  </sheets>
  <calcPr calcId="144525"/>
</workbook>
</file>

<file path=xl/calcChain.xml><?xml version="1.0" encoding="utf-8"?>
<calcChain xmlns="http://schemas.openxmlformats.org/spreadsheetml/2006/main">
  <c r="F14" i="1" l="1"/>
  <c r="F42" i="1"/>
  <c r="E42" i="1"/>
  <c r="F37" i="1"/>
  <c r="E37" i="1"/>
  <c r="F34" i="1"/>
  <c r="E34" i="1"/>
  <c r="F29" i="1"/>
  <c r="E29" i="1"/>
  <c r="F25" i="1"/>
  <c r="E25" i="1"/>
  <c r="F20" i="1"/>
  <c r="E20" i="1"/>
  <c r="F16" i="1"/>
  <c r="E16" i="1"/>
  <c r="E14" i="1"/>
  <c r="F7" i="1"/>
  <c r="E7" i="1"/>
  <c r="E44" i="1" l="1"/>
  <c r="F44" i="1"/>
  <c r="G44" i="1" s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<sst xmlns="http://schemas.openxmlformats.org/spreadsheetml/2006/main" count="169" uniqueCount="72">
  <si>
    <t/>
  </si>
  <si>
    <t>Распределение расходов  бюджета городского округа "поселок  Палана" на 2020  год по разделам и подразделам классификации расходов бюджетов</t>
  </si>
  <si>
    <t>п/п</t>
  </si>
  <si>
    <t>Раздел</t>
  </si>
  <si>
    <t>Подраздел</t>
  </si>
  <si>
    <t>Наименование</t>
  </si>
  <si>
    <t>1</t>
  </si>
  <si>
    <t>2</t>
  </si>
  <si>
    <t>3</t>
  </si>
  <si>
    <t>4</t>
  </si>
  <si>
    <t>5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</si>
  <si>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</si>
  <si>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</si>
  <si>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</si>
  <si>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</si>
  <si>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</si>
  <si>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</si>
  <si>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</si>
  <si>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</si>
  <si>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</si>
  <si>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</si>
  <si>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</si>
  <si>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</si>
  <si>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</si>
  <si>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</si>
  <si>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</si>
  <si>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</si>
  <si>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</si>
  <si>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</si>
  <si>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</si>
  <si>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</si>
  <si>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</si>
  <si>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</si>
  <si>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</si>
  <si>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05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</si>
  <si>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</si>
  <si>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</si>
  <si>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</si>
  <si>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</si>
  <si>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</si>
  <si>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</si>
  <si>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</si>
  <si>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</si>
  <si>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</si>
  <si>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</si>
  <si>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6</t>
  </si>
  <si>
    <t>07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</si>
  <si>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</si>
  <si>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</si>
  <si>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</si>
  <si>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</si>
  <si>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</si>
  <si>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7</t>
  </si>
  <si>
    <t>КУЛЬТУРА, КИНЕМАТОГРАФИЯ</t>
  </si>
  <si>
    <t>Культура</t>
  </si>
  <si>
    <t>Другие вопросы в области культуры, кинематографии</t>
  </si>
  <si>
    <t>8</t>
  </si>
  <si>
    <t>10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</si>
  <si>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</si>
  <si>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</si>
  <si>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</si>
  <si>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</si>
  <si>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</si>
  <si>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9</t>
  </si>
  <si>
    <t>ФИЗИЧЕСКАЯ КУЛЬТУРА И СПОРТ</t>
  </si>
  <si>
    <t>Физическая культура</t>
  </si>
  <si>
    <t>ВСЕГО РАСХОДОВ</t>
  </si>
  <si>
    <t xml:space="preserve">Приложение № 3
к нормативному правовому акту
городского округа "поселок Палана" 
"Об исполнении бюджета городского округа "поселок Палана" за 2020 год"
от «      »________2021 г. № ____________
</t>
  </si>
  <si>
    <t>(тыс.руб.)</t>
  </si>
  <si>
    <t>Утверждено</t>
  </si>
  <si>
    <t>Исполнено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</si>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</sst>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00"/>
    <numFmt numFmtId="165" formatCode="#,##0.0"/>
  </numFmts>
  <fonts count="7" x14ac:knownFonts="1">
    <font>
      <sz val="10"/>
      <color rgb="FF000000"/>
      <name val="Times New Roman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top" wrapText="1"/>
    </xf>
  </cellStyleXfs>
  <cellXfs count="25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vertical="top" wrapText="1"/>
    </xf>
    <xf numFmtId="4" fontId="1" fillId="0" borderId="0" xfId="0" applyNumberFormat="1" applyFont="1" applyFill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topLeftCell="A16" workbookViewId="0">
      <selection activeCell="Q2" sqref="P2:Q2"/>
    </sheetView>
  </sheetViews>
  <sheetFormatPr defaultRowHeight="12.75" x14ac:dyDescent="0.2"/>
  <cols>
    <col min="1" max="1" width="4.33203125" customWidth="1"/>
    <col min="2" max="2" width="10.6640625" customWidth="1"/>
    <col min="3" max="3" width="8.33203125" customWidth="1"/>
    <col min="4" max="4" width="75.5" customWidth="1"/>
    <col min="5" max="5" width="17.33203125" customWidth="1"/>
    <col min="6" max="6" width="17.83203125" customWidth="1"/>
    <col min="7" max="7" width="15.83203125" customWidth="1"/>
    <col min="8" max="8" width="16.33203125" customWidth="1"/>
    <col min="9" max="9" width="34" customWidth="1"/>
  </cols>
  <sheetData>
    <row r="1" spans="1:14" x14ac:dyDescent="0.2">
      <c r="A1" t="s">
        <v>0</v>
      </c>
    </row>
    <row r="2" spans="1:14" ht="74.25" customHeight="1" x14ac:dyDescent="0.2">
      <c r="A2" s="22" t="s">
        <v>67</v>
      </c>
      <c r="B2" s="22"/>
      <c r="C2" s="22"/>
      <c r="D2" s="22"/>
      <c r="E2" s="22"/>
      <c r="F2" s="23"/>
      <c r="G2" s="23"/>
    </row>
    <row r="3" spans="1:14" ht="58.5" customHeight="1" x14ac:dyDescent="0.2">
      <c r="A3" s="24" t="s">
        <v>1</v>
      </c>
      <c r="B3" s="24"/>
      <c r="C3" s="24"/>
      <c r="D3" s="24"/>
      <c r="E3" s="24"/>
      <c r="F3" s="23"/>
      <c r="G3" s="23"/>
    </row>
    <row r="4" spans="1:14" ht="18.75" customHeight="1" x14ac:dyDescent="0.2">
      <c r="A4" s="8"/>
      <c r="B4" s="8"/>
      <c r="C4" s="8"/>
      <c r="D4" s="8"/>
      <c r="G4" s="9" t="s">
        <v>68</v>
      </c>
    </row>
    <row r="5" spans="1:14" ht="35.25" customHeight="1" x14ac:dyDescent="0.2">
      <c r="A5" s="13" t="s">
        <v>2</v>
      </c>
      <c r="B5" s="13" t="s">
        <v>3</v>
      </c>
      <c r="C5" s="13" t="s">
        <v>4</v>
      </c>
      <c r="D5" s="14" t="s">
        <v>5</v>
      </c>
      <c r="E5" s="15" t="s">
        <v>69</v>
      </c>
      <c r="F5" s="15" t="s">
        <v>70</v>
      </c>
      <c r="G5" s="15" t="s">
        <v>71</v>
      </c>
    </row>
    <row r="6" spans="1:14" ht="13.15" customHeight="1" x14ac:dyDescent="0.2">
      <c r="A6" s="1" t="s">
        <v>6</v>
      </c>
      <c r="B6" s="1" t="s">
        <v>7</v>
      </c>
      <c r="C6" s="1" t="s">
        <v>8</v>
      </c>
      <c r="D6" s="1" t="s">
        <v>9</v>
      </c>
      <c r="E6" s="18" t="s">
        <v>10</v>
      </c>
      <c r="F6" s="10" t="s">
        <v>10</v>
      </c>
      <c r="G6" s="12"/>
    </row>
    <row r="7" spans="1:14" ht="14.45" customHeight="1" x14ac:dyDescent="0.2">
      <c r="A7" s="1" t="s">
        <v>6</v>
      </c>
      <c r="B7" s="1" t="s">
        <v>11</v>
      </c>
      <c r="C7" s="1" t="s">
        <v>0</v>
      </c>
      <c r="D7" s="2" t="s">
        <v>12</v>
      </c>
      <c r="E7" s="3">
        <f>E8+E9+E10+E11+E12+E13</f>
        <v>145635.21111</v>
      </c>
      <c r="F7" s="3">
        <f>F8+F9+F10+F11+F12+F13</f>
        <v>139908.48310000001</v>
      </c>
      <c r="G7" s="16">
        <f>F7/E7*100</f>
        <v>96.067758637247053</v>
      </c>
    </row>
    <row r="8" spans="1:14" ht="27.4" customHeight="1" x14ac:dyDescent="0.2">
      <c r="A8" s="1" t="s">
        <v>0</v>
      </c>
      <c r="B8" s="4" t="s">
        <v>11</v>
      </c>
      <c r="C8" s="4" t="s">
        <v>13</v>
      </c>
      <c r="D8" s="5" t="s">
        <v>14</v>
      </c>
      <c r="E8" s="6">
        <v>4024.11654</v>
      </c>
      <c r="F8" s="11">
        <v>4021.9452299999998</v>
      </c>
      <c r="G8" s="16">
        <f t="shared" ref="G8:G44" si="0">F8/E8*100</f>
        <v>99.946042566649922</v>
      </c>
    </row>
    <row r="9" spans="1:14" ht="40.5" customHeight="1" x14ac:dyDescent="0.2">
      <c r="A9" s="1" t="s">
        <v>0</v>
      </c>
      <c r="B9" s="4" t="s">
        <v>11</v>
      </c>
      <c r="C9" s="4" t="s">
        <v>15</v>
      </c>
      <c r="D9" s="5" t="s">
        <v>16</v>
      </c>
      <c r="E9" s="6">
        <v>1647.9515799999999</v>
      </c>
      <c r="F9" s="11">
        <v>1630.2634499999999</v>
      </c>
      <c r="G9" s="16">
        <f t="shared" si="0"/>
        <v>98.926659604889593</v>
      </c>
    </row>
    <row r="10" spans="1:14" ht="40.5" customHeight="1" x14ac:dyDescent="0.2">
      <c r="A10" s="1" t="s">
        <v>0</v>
      </c>
      <c r="B10" s="4" t="s">
        <v>11</v>
      </c>
      <c r="C10" s="4" t="s">
        <v>17</v>
      </c>
      <c r="D10" s="5" t="s">
        <v>18</v>
      </c>
      <c r="E10" s="6">
        <v>32378.741300000002</v>
      </c>
      <c r="F10" s="11">
        <v>31826.71399</v>
      </c>
      <c r="G10" s="16">
        <f t="shared" si="0"/>
        <v>98.29509336114927</v>
      </c>
    </row>
    <row r="11" spans="1:14" ht="27.4" customHeight="1" x14ac:dyDescent="0.2">
      <c r="A11" s="1" t="s">
        <v>0</v>
      </c>
      <c r="B11" s="4" t="s">
        <v>11</v>
      </c>
      <c r="C11" s="4" t="s">
        <v>19</v>
      </c>
      <c r="D11" s="5" t="s">
        <v>20</v>
      </c>
      <c r="E11" s="6">
        <v>10513.56344</v>
      </c>
      <c r="F11" s="11">
        <v>10251.694289999999</v>
      </c>
      <c r="G11" s="16">
        <f t="shared" si="0"/>
        <v>97.509225568529018</v>
      </c>
    </row>
    <row r="12" spans="1:14" ht="14.45" customHeight="1" x14ac:dyDescent="0.2">
      <c r="A12" s="1" t="s">
        <v>0</v>
      </c>
      <c r="B12" s="4" t="s">
        <v>11</v>
      </c>
      <c r="C12" s="4" t="s">
        <v>21</v>
      </c>
      <c r="D12" s="5" t="s">
        <v>22</v>
      </c>
      <c r="E12" s="6">
        <v>500</v>
      </c>
      <c r="F12" s="11">
        <v>0</v>
      </c>
      <c r="G12" s="16">
        <f t="shared" si="0"/>
        <v>0</v>
      </c>
    </row>
    <row r="13" spans="1:14" ht="44.25" customHeight="1" x14ac:dyDescent="0.2">
      <c r="A13" s="1" t="s">
        <v>0</v>
      </c>
      <c r="B13" s="4" t="s">
        <v>11</v>
      </c>
      <c r="C13" s="4" t="s">
        <v>23</v>
      </c>
      <c r="D13" s="5" t="s">
        <v>24</v>
      </c>
      <c r="E13" s="19">
        <v>96570.838250000001</v>
      </c>
      <c r="F13" s="20">
        <v>92177.866139999998</v>
      </c>
      <c r="G13" s="16">
        <f t="shared" si="0"/>
        <v>95.451036576251312</v>
      </c>
      <c r="H13" s="21"/>
      <c r="I13" s="17"/>
      <c r="J13" s="17"/>
      <c r="K13" s="17"/>
      <c r="L13" s="17"/>
      <c r="M13" s="17"/>
      <c r="N13" s="17"/>
    </row>
    <row r="14" spans="1:14" ht="14.45" customHeight="1" x14ac:dyDescent="0.2">
      <c r="A14" s="1" t="s">
        <v>7</v>
      </c>
      <c r="B14" s="1" t="s">
        <v>13</v>
      </c>
      <c r="C14" s="1" t="s">
        <v>0</v>
      </c>
      <c r="D14" s="2" t="s">
        <v>25</v>
      </c>
      <c r="E14" s="3">
        <f>E15</f>
        <v>564.07699000000002</v>
      </c>
      <c r="F14" s="3">
        <f>F15</f>
        <v>403.83677</v>
      </c>
      <c r="G14" s="16">
        <f t="shared" si="0"/>
        <v>71.592491301586321</v>
      </c>
    </row>
    <row r="15" spans="1:14" ht="14.45" customHeight="1" x14ac:dyDescent="0.2">
      <c r="A15" s="1" t="s">
        <v>0</v>
      </c>
      <c r="B15" s="4" t="s">
        <v>13</v>
      </c>
      <c r="C15" s="4" t="s">
        <v>15</v>
      </c>
      <c r="D15" s="5" t="s">
        <v>26</v>
      </c>
      <c r="E15" s="6">
        <v>564.07699000000002</v>
      </c>
      <c r="F15" s="11">
        <v>403.83677</v>
      </c>
      <c r="G15" s="16">
        <f t="shared" si="0"/>
        <v>71.592491301586321</v>
      </c>
    </row>
    <row r="16" spans="1:14" ht="27.4" customHeight="1" x14ac:dyDescent="0.2">
      <c r="A16" s="1" t="s">
        <v>8</v>
      </c>
      <c r="B16" s="1" t="s">
        <v>15</v>
      </c>
      <c r="C16" s="1" t="s">
        <v>0</v>
      </c>
      <c r="D16" s="2" t="s">
        <v>27</v>
      </c>
      <c r="E16" s="3">
        <f>E17+E18+E19</f>
        <v>5677.7438899999997</v>
      </c>
      <c r="F16" s="3">
        <f>F17+F18+F19</f>
        <v>5495.7144500000004</v>
      </c>
      <c r="G16" s="16">
        <f t="shared" si="0"/>
        <v>96.793982900133955</v>
      </c>
    </row>
    <row r="17" spans="1:17" ht="14.45" customHeight="1" x14ac:dyDescent="0.2">
      <c r="A17" s="1" t="s">
        <v>0</v>
      </c>
      <c r="B17" s="4" t="s">
        <v>15</v>
      </c>
      <c r="C17" s="4" t="s">
        <v>17</v>
      </c>
      <c r="D17" s="5" t="s">
        <v>28</v>
      </c>
      <c r="E17" s="6">
        <v>428.2</v>
      </c>
      <c r="F17" s="11">
        <v>428.1653</v>
      </c>
      <c r="G17" s="16">
        <f t="shared" si="0"/>
        <v>99.991896310135459</v>
      </c>
    </row>
    <row r="18" spans="1:17" ht="14.45" customHeight="1" x14ac:dyDescent="0.2">
      <c r="A18" s="1" t="s">
        <v>0</v>
      </c>
      <c r="B18" s="4" t="s">
        <v>15</v>
      </c>
      <c r="C18" s="4" t="s">
        <v>29</v>
      </c>
      <c r="D18" s="5" t="s">
        <v>30</v>
      </c>
      <c r="E18" s="6">
        <v>4749.5438899999999</v>
      </c>
      <c r="F18" s="11">
        <v>4682.1011500000004</v>
      </c>
      <c r="G18" s="16">
        <f t="shared" si="0"/>
        <v>98.580016490804567</v>
      </c>
    </row>
    <row r="19" spans="1:17" ht="27.4" customHeight="1" x14ac:dyDescent="0.2">
      <c r="A19" s="1" t="s">
        <v>0</v>
      </c>
      <c r="B19" s="4" t="s">
        <v>15</v>
      </c>
      <c r="C19" s="4" t="s">
        <v>31</v>
      </c>
      <c r="D19" s="5" t="s">
        <v>32</v>
      </c>
      <c r="E19" s="6">
        <v>500</v>
      </c>
      <c r="F19" s="11">
        <v>385.44799999999998</v>
      </c>
      <c r="G19" s="16">
        <f t="shared" si="0"/>
        <v>77.08959999999999</v>
      </c>
    </row>
    <row r="20" spans="1:17" ht="14.45" customHeight="1" x14ac:dyDescent="0.2">
      <c r="A20" s="1" t="s">
        <v>9</v>
      </c>
      <c r="B20" s="1" t="s">
        <v>17</v>
      </c>
      <c r="C20" s="1" t="s">
        <v>0</v>
      </c>
      <c r="D20" s="2" t="s">
        <v>33</v>
      </c>
      <c r="E20" s="3">
        <f>E21+E22+E23+E24</f>
        <v>29067.134449999998</v>
      </c>
      <c r="F20" s="3">
        <f>F21+F22+F23+F24</f>
        <v>29067.134449999998</v>
      </c>
      <c r="G20" s="16">
        <f t="shared" si="0"/>
        <v>100</v>
      </c>
    </row>
    <row r="21" spans="1:17" ht="14.45" customHeight="1" x14ac:dyDescent="0.2">
      <c r="A21" s="1" t="s">
        <v>0</v>
      </c>
      <c r="B21" s="4" t="s">
        <v>17</v>
      </c>
      <c r="C21" s="4" t="s">
        <v>34</v>
      </c>
      <c r="D21" s="5" t="s">
        <v>35</v>
      </c>
      <c r="E21" s="6">
        <v>3974.05</v>
      </c>
      <c r="F21" s="11">
        <v>3974.05</v>
      </c>
      <c r="G21" s="16">
        <f t="shared" si="0"/>
        <v>100</v>
      </c>
    </row>
    <row r="22" spans="1:17" ht="14.45" customHeight="1" x14ac:dyDescent="0.2">
      <c r="A22" s="1" t="s">
        <v>0</v>
      </c>
      <c r="B22" s="4" t="s">
        <v>17</v>
      </c>
      <c r="C22" s="4" t="s">
        <v>36</v>
      </c>
      <c r="D22" s="5" t="s">
        <v>37</v>
      </c>
      <c r="E22" s="6">
        <v>4540</v>
      </c>
      <c r="F22" s="11">
        <v>4540</v>
      </c>
      <c r="G22" s="16">
        <f t="shared" si="0"/>
        <v>100</v>
      </c>
    </row>
    <row r="23" spans="1:17" ht="14.45" customHeight="1" x14ac:dyDescent="0.2">
      <c r="A23" s="1" t="s">
        <v>0</v>
      </c>
      <c r="B23" s="4" t="s">
        <v>17</v>
      </c>
      <c r="C23" s="4" t="s">
        <v>29</v>
      </c>
      <c r="D23" s="5" t="s">
        <v>38</v>
      </c>
      <c r="E23" s="6">
        <v>20091.862219999999</v>
      </c>
      <c r="F23" s="11">
        <v>20091.862219999999</v>
      </c>
      <c r="G23" s="16">
        <f t="shared" si="0"/>
        <v>100</v>
      </c>
    </row>
    <row r="24" spans="1:17" ht="14.45" customHeight="1" x14ac:dyDescent="0.2">
      <c r="A24" s="1" t="s">
        <v>0</v>
      </c>
      <c r="B24" s="4" t="s">
        <v>17</v>
      </c>
      <c r="C24" s="4" t="s">
        <v>39</v>
      </c>
      <c r="D24" s="5" t="s">
        <v>40</v>
      </c>
      <c r="E24" s="6">
        <v>461.22223000000002</v>
      </c>
      <c r="F24" s="11">
        <v>461.22223000000002</v>
      </c>
      <c r="G24" s="16">
        <f t="shared" si="0"/>
        <v>100</v>
      </c>
    </row>
    <row r="25" spans="1:17" ht="14.45" customHeight="1" x14ac:dyDescent="0.2">
      <c r="A25" s="1" t="s">
        <v>10</v>
      </c>
      <c r="B25" s="1" t="s">
        <v>34</v>
      </c>
      <c r="C25" s="1" t="s">
        <v>0</v>
      </c>
      <c r="D25" s="2" t="s">
        <v>41</v>
      </c>
      <c r="E25" s="3">
        <f>E26+E27+E28</f>
        <v>78393.625280000007</v>
      </c>
      <c r="F25" s="3">
        <f>F26+F27+F28</f>
        <v>77890.072280000008</v>
      </c>
      <c r="G25" s="16">
        <f t="shared" si="0"/>
        <v>99.357660781471139</v>
      </c>
    </row>
    <row r="26" spans="1:17" ht="14.45" customHeight="1" x14ac:dyDescent="0.2">
      <c r="A26" s="1" t="s">
        <v>0</v>
      </c>
      <c r="B26" s="4" t="s">
        <v>34</v>
      </c>
      <c r="C26" s="4" t="s">
        <v>11</v>
      </c>
      <c r="D26" s="5" t="s">
        <v>42</v>
      </c>
      <c r="E26" s="6">
        <v>5171.5081700000001</v>
      </c>
      <c r="F26" s="11">
        <v>4984.79493</v>
      </c>
      <c r="G26" s="16">
        <f t="shared" si="0"/>
        <v>96.389578554992411</v>
      </c>
    </row>
    <row r="27" spans="1:17" ht="27" customHeight="1" x14ac:dyDescent="0.2">
      <c r="A27" s="1" t="s">
        <v>0</v>
      </c>
      <c r="B27" s="4" t="s">
        <v>34</v>
      </c>
      <c r="C27" s="4" t="s">
        <v>13</v>
      </c>
      <c r="D27" s="5" t="s">
        <v>43</v>
      </c>
      <c r="E27" s="19">
        <v>34304.537750000003</v>
      </c>
      <c r="F27" s="20">
        <v>33987.697990000001</v>
      </c>
      <c r="G27" s="16">
        <f t="shared" si="0"/>
        <v>99.07639111096897</v>
      </c>
      <c r="H27" s="21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4.45" customHeight="1" x14ac:dyDescent="0.2">
      <c r="A28" s="1" t="s">
        <v>0</v>
      </c>
      <c r="B28" s="4" t="s">
        <v>34</v>
      </c>
      <c r="C28" s="4" t="s">
        <v>15</v>
      </c>
      <c r="D28" s="5" t="s">
        <v>44</v>
      </c>
      <c r="E28" s="6">
        <v>38917.579360000003</v>
      </c>
      <c r="F28" s="11">
        <v>38917.579360000003</v>
      </c>
      <c r="G28" s="16">
        <f t="shared" si="0"/>
        <v>100</v>
      </c>
    </row>
    <row r="29" spans="1:17" ht="14.45" customHeight="1" x14ac:dyDescent="0.2">
      <c r="A29" s="1" t="s">
        <v>45</v>
      </c>
      <c r="B29" s="1" t="s">
        <v>46</v>
      </c>
      <c r="C29" s="1" t="s">
        <v>0</v>
      </c>
      <c r="D29" s="2" t="s">
        <v>47</v>
      </c>
      <c r="E29" s="3">
        <f>E30+E31+E32+E33</f>
        <v>249036.48812999998</v>
      </c>
      <c r="F29" s="3">
        <f>F30+F31+F32+F33</f>
        <v>247945.90513000003</v>
      </c>
      <c r="G29" s="16">
        <f t="shared" si="0"/>
        <v>99.562079031796074</v>
      </c>
    </row>
    <row r="30" spans="1:17" ht="14.45" customHeight="1" x14ac:dyDescent="0.2">
      <c r="A30" s="1" t="s">
        <v>0</v>
      </c>
      <c r="B30" s="4" t="s">
        <v>46</v>
      </c>
      <c r="C30" s="4" t="s">
        <v>11</v>
      </c>
      <c r="D30" s="5" t="s">
        <v>48</v>
      </c>
      <c r="E30" s="6">
        <v>119875.14433</v>
      </c>
      <c r="F30" s="11">
        <v>119305.98936000001</v>
      </c>
      <c r="G30" s="16">
        <f t="shared" si="0"/>
        <v>99.525210190001374</v>
      </c>
    </row>
    <row r="31" spans="1:17" ht="14.45" customHeight="1" x14ac:dyDescent="0.2">
      <c r="A31" s="1" t="s">
        <v>0</v>
      </c>
      <c r="B31" s="4" t="s">
        <v>46</v>
      </c>
      <c r="C31" s="4" t="s">
        <v>13</v>
      </c>
      <c r="D31" s="5" t="s">
        <v>49</v>
      </c>
      <c r="E31" s="6">
        <v>126598.25347</v>
      </c>
      <c r="F31" s="11">
        <v>126126.79502000001</v>
      </c>
      <c r="G31" s="16">
        <f t="shared" si="0"/>
        <v>99.627594822931968</v>
      </c>
    </row>
    <row r="32" spans="1:17" ht="14.45" customHeight="1" x14ac:dyDescent="0.2">
      <c r="A32" s="1" t="s">
        <v>0</v>
      </c>
      <c r="B32" s="4" t="s">
        <v>46</v>
      </c>
      <c r="C32" s="4" t="s">
        <v>15</v>
      </c>
      <c r="D32" s="5" t="s">
        <v>50</v>
      </c>
      <c r="E32" s="6">
        <v>1331.3325299999999</v>
      </c>
      <c r="F32" s="11">
        <v>1314.9549300000001</v>
      </c>
      <c r="G32" s="16">
        <f t="shared" si="0"/>
        <v>98.769834009839769</v>
      </c>
    </row>
    <row r="33" spans="1:7" ht="14.45" customHeight="1" x14ac:dyDescent="0.2">
      <c r="A33" s="1" t="s">
        <v>0</v>
      </c>
      <c r="B33" s="4" t="s">
        <v>46</v>
      </c>
      <c r="C33" s="4" t="s">
        <v>29</v>
      </c>
      <c r="D33" s="5" t="s">
        <v>51</v>
      </c>
      <c r="E33" s="6">
        <v>1231.7578000000001</v>
      </c>
      <c r="F33" s="11">
        <v>1198.1658199999999</v>
      </c>
      <c r="G33" s="16">
        <f t="shared" si="0"/>
        <v>97.272842112304858</v>
      </c>
    </row>
    <row r="34" spans="1:7" ht="14.45" customHeight="1" x14ac:dyDescent="0.2">
      <c r="A34" s="1" t="s">
        <v>52</v>
      </c>
      <c r="B34" s="1" t="s">
        <v>36</v>
      </c>
      <c r="C34" s="1" t="s">
        <v>0</v>
      </c>
      <c r="D34" s="2" t="s">
        <v>53</v>
      </c>
      <c r="E34" s="3">
        <f>E35+E36</f>
        <v>35302.673029999998</v>
      </c>
      <c r="F34" s="3">
        <f>F35+F36</f>
        <v>35302.672839999999</v>
      </c>
      <c r="G34" s="16">
        <f t="shared" si="0"/>
        <v>99.999999461797131</v>
      </c>
    </row>
    <row r="35" spans="1:7" ht="14.45" customHeight="1" x14ac:dyDescent="0.2">
      <c r="A35" s="1" t="s">
        <v>0</v>
      </c>
      <c r="B35" s="4" t="s">
        <v>36</v>
      </c>
      <c r="C35" s="4" t="s">
        <v>11</v>
      </c>
      <c r="D35" s="5" t="s">
        <v>54</v>
      </c>
      <c r="E35" s="6">
        <v>22942.10252</v>
      </c>
      <c r="F35" s="11">
        <v>22942.102330000002</v>
      </c>
      <c r="G35" s="16">
        <f t="shared" si="0"/>
        <v>99.999999171828307</v>
      </c>
    </row>
    <row r="36" spans="1:7" ht="14.45" customHeight="1" x14ac:dyDescent="0.2">
      <c r="A36" s="1" t="s">
        <v>0</v>
      </c>
      <c r="B36" s="4" t="s">
        <v>36</v>
      </c>
      <c r="C36" s="4" t="s">
        <v>17</v>
      </c>
      <c r="D36" s="5" t="s">
        <v>55</v>
      </c>
      <c r="E36" s="6">
        <v>12360.57051</v>
      </c>
      <c r="F36" s="11">
        <v>12360.57051</v>
      </c>
      <c r="G36" s="16">
        <f t="shared" si="0"/>
        <v>100</v>
      </c>
    </row>
    <row r="37" spans="1:7" ht="14.45" customHeight="1" x14ac:dyDescent="0.2">
      <c r="A37" s="1" t="s">
        <v>56</v>
      </c>
      <c r="B37" s="1" t="s">
        <v>57</v>
      </c>
      <c r="C37" s="1" t="s">
        <v>0</v>
      </c>
      <c r="D37" s="2" t="s">
        <v>58</v>
      </c>
      <c r="E37" s="3">
        <f>E38+E39+E40+E41</f>
        <v>57743.549959999997</v>
      </c>
      <c r="F37" s="3">
        <f>F38+F39+F40+F41</f>
        <v>55924.020100000009</v>
      </c>
      <c r="G37" s="16">
        <f t="shared" si="0"/>
        <v>96.848947005751455</v>
      </c>
    </row>
    <row r="38" spans="1:7" ht="14.45" customHeight="1" x14ac:dyDescent="0.2">
      <c r="A38" s="1" t="s">
        <v>0</v>
      </c>
      <c r="B38" s="4" t="s">
        <v>57</v>
      </c>
      <c r="C38" s="4" t="s">
        <v>11</v>
      </c>
      <c r="D38" s="5" t="s">
        <v>59</v>
      </c>
      <c r="E38" s="6">
        <v>4060.24728</v>
      </c>
      <c r="F38" s="11">
        <v>4009.4861700000001</v>
      </c>
      <c r="G38" s="16">
        <f t="shared" si="0"/>
        <v>98.749802499713766</v>
      </c>
    </row>
    <row r="39" spans="1:7" ht="14.45" customHeight="1" x14ac:dyDescent="0.2">
      <c r="A39" s="1" t="s">
        <v>0</v>
      </c>
      <c r="B39" s="4" t="s">
        <v>57</v>
      </c>
      <c r="C39" s="4" t="s">
        <v>15</v>
      </c>
      <c r="D39" s="5" t="s">
        <v>60</v>
      </c>
      <c r="E39" s="6">
        <v>18039.12355</v>
      </c>
      <c r="F39" s="11">
        <v>16636.349010000002</v>
      </c>
      <c r="G39" s="16">
        <f t="shared" si="0"/>
        <v>92.22371011478549</v>
      </c>
    </row>
    <row r="40" spans="1:7" ht="14.45" customHeight="1" x14ac:dyDescent="0.2">
      <c r="A40" s="1" t="s">
        <v>0</v>
      </c>
      <c r="B40" s="4" t="s">
        <v>57</v>
      </c>
      <c r="C40" s="4" t="s">
        <v>17</v>
      </c>
      <c r="D40" s="5" t="s">
        <v>61</v>
      </c>
      <c r="E40" s="6">
        <v>34168.179129999997</v>
      </c>
      <c r="F40" s="11">
        <v>33927.407120000003</v>
      </c>
      <c r="G40" s="16">
        <f t="shared" si="0"/>
        <v>99.295332627811604</v>
      </c>
    </row>
    <row r="41" spans="1:7" ht="14.45" customHeight="1" x14ac:dyDescent="0.2">
      <c r="A41" s="1" t="s">
        <v>0</v>
      </c>
      <c r="B41" s="4" t="s">
        <v>57</v>
      </c>
      <c r="C41" s="4" t="s">
        <v>19</v>
      </c>
      <c r="D41" s="5" t="s">
        <v>62</v>
      </c>
      <c r="E41" s="6">
        <v>1476</v>
      </c>
      <c r="F41" s="11">
        <v>1350.7778000000001</v>
      </c>
      <c r="G41" s="16">
        <f t="shared" si="0"/>
        <v>91.516111111111115</v>
      </c>
    </row>
    <row r="42" spans="1:7" ht="14.45" customHeight="1" x14ac:dyDescent="0.2">
      <c r="A42" s="1" t="s">
        <v>63</v>
      </c>
      <c r="B42" s="1" t="s">
        <v>21</v>
      </c>
      <c r="C42" s="1" t="s">
        <v>0</v>
      </c>
      <c r="D42" s="2" t="s">
        <v>64</v>
      </c>
      <c r="E42" s="3">
        <f>E43</f>
        <v>1548.00775</v>
      </c>
      <c r="F42" s="3">
        <f>F43</f>
        <v>1536.8358700000001</v>
      </c>
      <c r="G42" s="16">
        <f t="shared" si="0"/>
        <v>99.278305938713814</v>
      </c>
    </row>
    <row r="43" spans="1:7" ht="14.45" customHeight="1" x14ac:dyDescent="0.2">
      <c r="A43" s="1" t="s">
        <v>0</v>
      </c>
      <c r="B43" s="4" t="s">
        <v>21</v>
      </c>
      <c r="C43" s="4" t="s">
        <v>11</v>
      </c>
      <c r="D43" s="5" t="s">
        <v>65</v>
      </c>
      <c r="E43" s="6">
        <v>1548.00775</v>
      </c>
      <c r="F43" s="11">
        <v>1536.8358700000001</v>
      </c>
      <c r="G43" s="16">
        <f t="shared" si="0"/>
        <v>99.278305938713814</v>
      </c>
    </row>
    <row r="44" spans="1:7" ht="14.45" customHeight="1" x14ac:dyDescent="0.2">
      <c r="A44" s="1" t="s">
        <v>0</v>
      </c>
      <c r="B44" s="7" t="s">
        <v>0</v>
      </c>
      <c r="C44" s="7" t="s">
        <v>0</v>
      </c>
      <c r="D44" s="2" t="s">
        <v>66</v>
      </c>
      <c r="E44" s="3">
        <f>E7+E14+E16+E20+E25+E29+E34+E37+E42</f>
        <v>602968.51058999996</v>
      </c>
      <c r="F44" s="3">
        <f>F7+F14+F16+F20+F25+F29+F34+F37+F42</f>
        <v>593474.67498999997</v>
      </c>
      <c r="G44" s="16">
        <f t="shared" si="0"/>
        <v>98.425484012305986</v>
      </c>
    </row>
  </sheetData>
  <mergeCells count="2">
    <mergeCell ref="A2:G2"/>
    <mergeCell ref="A3:G3"/>
  </mergeCells>
  <pageMargins left="0.39370080000000002" right="0.39370080000000002" top="0.39370080000000002" bottom="0.56496060000000003" header="0.3" footer="0.3"/>
  <pageSetup paperSize="9" scale="64" fitToHeight="0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2021-03-18T02:07:41Z</dcterms:modified>
</cp:coreProperties>
</file>