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12" windowWidth="22980" windowHeight="8988"/>
  </bookViews>
  <sheets>
    <sheet name="Лист1" sheetId="1" r:id="rId1"/>
    <sheet name="Лист2" sheetId="2" r:id="rId2"/>
    <sheet name="Лист3" sheetId="3" r:id="rId3"/>
  </sheets>
  <definedNames>
    <definedName name="_xlnm.Print_Area" localSheetId="0">Лист1!$A$1:$S$99</definedName>
  </definedNames>
  <calcPr calcId="144525"/>
</workbook>
</file>

<file path=xl/calcChain.xml><?xml version="1.0" encoding="utf-8"?>
<calcChain xmlns="http://schemas.openxmlformats.org/spreadsheetml/2006/main">
  <c r="H10" i="1" l="1"/>
  <c r="L64" i="1" l="1"/>
  <c r="H64" i="1"/>
  <c r="L77" i="1"/>
  <c r="H77" i="1"/>
  <c r="L28" i="1" l="1"/>
  <c r="H28" i="1"/>
  <c r="L59" i="1" l="1"/>
  <c r="H59" i="1" l="1"/>
  <c r="O98" i="1"/>
  <c r="L94" i="1" l="1"/>
  <c r="L90" i="1"/>
  <c r="L83" i="1"/>
  <c r="L81" i="1" s="1"/>
  <c r="L89" i="1" l="1"/>
  <c r="L71" i="1"/>
  <c r="L45" i="1"/>
  <c r="L44" i="1" s="1"/>
  <c r="L40" i="1"/>
  <c r="O36" i="1"/>
  <c r="L35" i="1"/>
  <c r="L10" i="1"/>
  <c r="L18" i="1"/>
  <c r="L34" i="1" l="1"/>
  <c r="L62" i="1"/>
  <c r="L39" i="1"/>
  <c r="L26" i="1"/>
  <c r="L15" i="1"/>
  <c r="O19" i="1"/>
  <c r="L14" i="1" l="1"/>
  <c r="L99" i="1" s="1"/>
  <c r="O54" i="1"/>
  <c r="O22" i="1" l="1"/>
  <c r="O95" i="1"/>
  <c r="O96" i="1"/>
  <c r="O97" i="1"/>
  <c r="O91" i="1"/>
  <c r="O92" i="1"/>
  <c r="O93" i="1"/>
  <c r="O88" i="1"/>
  <c r="O86" i="1"/>
  <c r="O87" i="1"/>
  <c r="O82" i="1"/>
  <c r="O84" i="1"/>
  <c r="O85" i="1"/>
  <c r="O79" i="1"/>
  <c r="O78" i="1"/>
  <c r="O76" i="1"/>
  <c r="O75" i="1"/>
  <c r="O74" i="1"/>
  <c r="O73" i="1"/>
  <c r="O63" i="1"/>
  <c r="O72" i="1"/>
  <c r="O70" i="1"/>
  <c r="O69" i="1" l="1"/>
  <c r="O66" i="1" l="1"/>
  <c r="O67" i="1"/>
  <c r="O68" i="1"/>
  <c r="O65" i="1"/>
  <c r="O61" i="1"/>
  <c r="O60" i="1"/>
  <c r="O58" i="1"/>
  <c r="O57" i="1"/>
  <c r="O50" i="1"/>
  <c r="O48" i="1"/>
  <c r="O49" i="1"/>
  <c r="O47" i="1"/>
  <c r="O46" i="1"/>
  <c r="O42" i="1"/>
  <c r="O43" i="1"/>
  <c r="O41" i="1"/>
  <c r="O37" i="1"/>
  <c r="O32" i="1"/>
  <c r="O31" i="1"/>
  <c r="O30" i="1"/>
  <c r="O29" i="1"/>
  <c r="O25" i="1"/>
  <c r="O24" i="1"/>
  <c r="O23" i="1"/>
  <c r="O21" i="1"/>
  <c r="O20" i="1"/>
  <c r="O17" i="1"/>
  <c r="O16" i="1"/>
  <c r="O13" i="1"/>
  <c r="O12" i="1"/>
  <c r="O11" i="1"/>
  <c r="H90" i="1" l="1"/>
  <c r="O90" i="1" s="1"/>
  <c r="H94" i="1"/>
  <c r="O94" i="1" s="1"/>
  <c r="H71" i="1"/>
  <c r="O71" i="1" s="1"/>
  <c r="O56" i="1"/>
  <c r="O55" i="1"/>
  <c r="O52" i="1"/>
  <c r="H89" i="1" l="1"/>
  <c r="O89" i="1" s="1"/>
  <c r="H45" i="1"/>
  <c r="H44" i="1" s="1"/>
  <c r="H40" i="1"/>
  <c r="O40" i="1" s="1"/>
  <c r="O33" i="1"/>
  <c r="O28" i="1"/>
  <c r="O44" i="1" l="1"/>
  <c r="O45" i="1"/>
  <c r="H18" i="1"/>
  <c r="H26" i="1" l="1"/>
  <c r="O26" i="1" s="1"/>
  <c r="O27" i="1"/>
  <c r="H15" i="1"/>
  <c r="O18" i="1"/>
  <c r="H39" i="1"/>
  <c r="O39" i="1" s="1"/>
  <c r="H83" i="1"/>
  <c r="O80" i="1"/>
  <c r="O77" i="1"/>
  <c r="O64" i="1"/>
  <c r="O59" i="1"/>
  <c r="O10" i="1"/>
  <c r="O38" i="1"/>
  <c r="H35" i="1"/>
  <c r="O35" i="1" s="1"/>
  <c r="O15" i="1" l="1"/>
  <c r="H14" i="1"/>
  <c r="O14" i="1" s="1"/>
  <c r="H81" i="1"/>
  <c r="O81" i="1" s="1"/>
  <c r="O83" i="1"/>
  <c r="H62" i="1"/>
  <c r="O62" i="1" s="1"/>
  <c r="H34" i="1"/>
  <c r="O34" i="1" s="1"/>
  <c r="H99" i="1" l="1"/>
  <c r="O99" i="1" s="1"/>
</calcChain>
</file>

<file path=xl/sharedStrings.xml><?xml version="1.0" encoding="utf-8"?>
<sst xmlns="http://schemas.openxmlformats.org/spreadsheetml/2006/main" count="404" uniqueCount="274">
  <si>
    <t>№/№</t>
  </si>
  <si>
    <t>Наименование  программы/подпрограммы/ мероприятий</t>
  </si>
  <si>
    <t>Ведомство</t>
  </si>
  <si>
    <t>Раздел/подраздел</t>
  </si>
  <si>
    <t>Исполнено (кассовый расход)</t>
  </si>
  <si>
    <t>%  исполнения</t>
  </si>
  <si>
    <t xml:space="preserve">Направление расходования средств в рамках </t>
  </si>
  <si>
    <t>Муниципальная программа "Развитие физической культуры в городском округе "поселок Палана" на  2016-2020 годы"</t>
  </si>
  <si>
    <t>1.2.</t>
  </si>
  <si>
    <t>1.3.</t>
  </si>
  <si>
    <t>Муниципальная программа "Социальная поддержка граждан в городском округе "поселок Палана" на 2016-2020 годы"</t>
  </si>
  <si>
    <t>Подпрограмма  "Социальная поддержка отдельных категорий граждан"</t>
  </si>
  <si>
    <t>Муниципальная программа "Развитие культуры в городском округе "поселок Палана" на 2016-2020 годы"</t>
  </si>
  <si>
    <t>Подпрограмма "Организация и проведение культурно-массовых мероприятий в городском округе "поселок Палана"</t>
  </si>
  <si>
    <t>Муниципальная программа "Развитие образования в городском округе "поселок Палана" на 2016-2017 годы"</t>
  </si>
  <si>
    <t>Подпрограмма "Развитие дошкольного образования"</t>
  </si>
  <si>
    <t>Подпрограмма "Развитие общего образования"</t>
  </si>
  <si>
    <t>Подпрограмма "Организация отдыха, оздоровления и занятости детей и молодежи городского округа "поселок Палана"</t>
  </si>
  <si>
    <t>Муниципальная программа "Развитие малого и среднего предпринимательства на территории городского округа "поселок Палана" на 2014-2019 годы"</t>
  </si>
  <si>
    <t xml:space="preserve">Муниципальная программа "Энергоэффективность, развитие энергетики и коммунального хозяйства, обеспечение жителей городского округа "поселок Палана" коммунальными услугами и услугами по благоустройству территорий на 2014-2019 годы". </t>
  </si>
  <si>
    <t>Подпрограмма "Энергосбережение и повышение энергетической эффективности в городском округе "поселок Палана"</t>
  </si>
  <si>
    <t>Подпрограмма  "Благоустройство территории  городского округа "поселок Палана"</t>
  </si>
  <si>
    <t>Подпрограмма "Чистая вода в городском округе "поселок Палана". Мероприятия в области коммунального хозяйства</t>
  </si>
  <si>
    <t>МП "Безопасность городского округа "поселок Палана" на 2017-2020 годы".</t>
  </si>
  <si>
    <t xml:space="preserve">Подпрограмма  " Профилактика терроризма и экстремизма". </t>
  </si>
  <si>
    <t>Расходы на реализацию муниципальных  программ (зарезервированные ассигнования)</t>
  </si>
  <si>
    <t>10.</t>
  </si>
  <si>
    <t>10.1</t>
  </si>
  <si>
    <t>12.</t>
  </si>
  <si>
    <t>Всего</t>
  </si>
  <si>
    <t>011</t>
  </si>
  <si>
    <t>0104</t>
  </si>
  <si>
    <t>1006</t>
  </si>
  <si>
    <t>0800</t>
  </si>
  <si>
    <t>0801</t>
  </si>
  <si>
    <t>0804</t>
  </si>
  <si>
    <t>2.4.</t>
  </si>
  <si>
    <t>3.1.</t>
  </si>
  <si>
    <t>3.2.</t>
  </si>
  <si>
    <t>4.1.</t>
  </si>
  <si>
    <t>4.2.</t>
  </si>
  <si>
    <t>4.3.</t>
  </si>
  <si>
    <t>0700</t>
  </si>
  <si>
    <t>0701</t>
  </si>
  <si>
    <t>0702</t>
  </si>
  <si>
    <t>0703</t>
  </si>
  <si>
    <t>0709</t>
  </si>
  <si>
    <t>4.4.</t>
  </si>
  <si>
    <t>0707</t>
  </si>
  <si>
    <t>0314</t>
  </si>
  <si>
    <t>0412</t>
  </si>
  <si>
    <t>0500</t>
  </si>
  <si>
    <t>014</t>
  </si>
  <si>
    <t>0501</t>
  </si>
  <si>
    <t>8.1.</t>
  </si>
  <si>
    <t>0502</t>
  </si>
  <si>
    <t>8.3.</t>
  </si>
  <si>
    <t>0409</t>
  </si>
  <si>
    <t>8.5.</t>
  </si>
  <si>
    <t>0503</t>
  </si>
  <si>
    <t>0113</t>
  </si>
  <si>
    <t>0309</t>
  </si>
  <si>
    <t>Подпрограмма "Социальная поддержка отдельных категорий граждан"</t>
  </si>
  <si>
    <t>2.1.</t>
  </si>
  <si>
    <t>2.2.</t>
  </si>
  <si>
    <t>2.3.</t>
  </si>
  <si>
    <t>Подпрограмма "Социальная поддержка семьи и детей"</t>
  </si>
  <si>
    <t>Основное мероприятие "Развитие общего образования"</t>
  </si>
  <si>
    <t>5.</t>
  </si>
  <si>
    <t>6.</t>
  </si>
  <si>
    <t>8.</t>
  </si>
  <si>
    <t>Основное мероприятие "Проведение мероприятий, направленных на ремонт ветхих и аварийных сетей"(софинансирование из местного бюджета)</t>
  </si>
  <si>
    <t>Основное мероприятие "Проведение технических мероприятий, направленных на решение вопросов по улучшению работы систем водоснабжения и водоотведения" (софинансирование из местного бюджета)</t>
  </si>
  <si>
    <t>9.</t>
  </si>
  <si>
    <t>1004</t>
  </si>
  <si>
    <t>Отчет о реализации муниципальных  программ (в разрезе мероприятиий) за 2017 год</t>
  </si>
  <si>
    <t>Городской округ "поселок Палана"</t>
  </si>
  <si>
    <t>Подпрограмм, в разрезе мероприятий:</t>
  </si>
  <si>
    <t>Утверждено ассигнований</t>
  </si>
  <si>
    <t>1003</t>
  </si>
  <si>
    <t>1.наименование;                                                                                                         2.натуральные показатели;                                                                                                                     3. сумма (тыс. рублей)</t>
  </si>
  <si>
    <t>1.1.</t>
  </si>
  <si>
    <t>2.1.1</t>
  </si>
  <si>
    <t>2.1.2</t>
  </si>
  <si>
    <t>2.1.3.</t>
  </si>
  <si>
    <t>-</t>
  </si>
  <si>
    <t>2.3.1</t>
  </si>
  <si>
    <t>2.3.2</t>
  </si>
  <si>
    <t>4.2.1</t>
  </si>
  <si>
    <t>4.2.2</t>
  </si>
  <si>
    <t>4.2.3.</t>
  </si>
  <si>
    <t>4.2.4</t>
  </si>
  <si>
    <t>Основное мероприятие "Обеспечение деятельности консультационного пункта для предпринимателей, зарегистрированных на территории городского округа "поселок Палана"</t>
  </si>
  <si>
    <t>Основное мероприятие "Предоставление грантов начинающим предпринимателям на создание собственного бизнеса"</t>
  </si>
  <si>
    <t>8.2</t>
  </si>
  <si>
    <t>8.4.</t>
  </si>
  <si>
    <t>8.6.</t>
  </si>
  <si>
    <t>10.2</t>
  </si>
  <si>
    <t>10.3.</t>
  </si>
  <si>
    <t>11.</t>
  </si>
  <si>
    <t>11.1.</t>
  </si>
  <si>
    <t>11.2.</t>
  </si>
  <si>
    <t>1.</t>
  </si>
  <si>
    <t>7.2.</t>
  </si>
  <si>
    <t>7.1</t>
  </si>
  <si>
    <t>Субвенции на выполнение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 За счет краевого бюджета</t>
  </si>
  <si>
    <t>Субвенции по выплате единовременного пособия при всех формах устройства детей, лишенных родительского попечения, в семью За счет краевого бюджета</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</si>
  <si>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 За счет краевого бюджета</t>
  </si>
  <si>
    <t>Основное мероприятие "Мероприятия направленные на профилактику межнациональных конфликтов, сохранение и развитие культуры и языков коренных малочисленных народов Севера"  За счет краевого бюджета</t>
  </si>
  <si>
    <t>Субвенции на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 За счет краевого бюджета</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</si>
  <si>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 За счет краевого бюджета</t>
  </si>
  <si>
    <t>Субвенции на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по обеспечению  дополнительного образования детей муниципальных общеобразовательных организациях в Камчатском крае  За счет краевого бюджета</t>
  </si>
  <si>
    <t>Расходы на обеспечение деятельности (оказание услуг) учреждений, в том числе на предоставление муниципальным автономным учреждениям субсидий, за исключением обособленных расходов, которым присваиваются уникальные коды  За счет местного бюджета</t>
  </si>
  <si>
    <t>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 За счет краевого бюджета</t>
  </si>
  <si>
    <t>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За счет краевого бюджета</t>
  </si>
  <si>
    <t>Основное мероприятие "Модернизация систем энерго-теплоснабжения на территории городского округа "поселок Палана". Изготовление ПСД для объекта: "Сейсмоусиление здания котельной "Центральная" городского округа "поселок Палана" За счет местного бюджета</t>
  </si>
  <si>
    <t>Основное мероприятие " Уборка твердых бытовых отходов и крупногабаритного мусора с территории городского округа "поселок Палана"  За счет местного бюджета</t>
  </si>
  <si>
    <t>Основное мероприятие " Уборка твердых бытовых отходов и крупногабаритного мусора с территории городского округа "поселок Палана" За счет краевого бюджета</t>
  </si>
  <si>
    <t>Основное мероприятие " Приобретение строительно-дорожной и коммунальной техники, устройство площадок под установку мусоросборных контейнеров, приобретение мусоросборных контейнеров " За счет местного бюджета</t>
  </si>
  <si>
    <t>Основное мероприятие " Уличное освещение в городском округе "поселок Палана " За счет местного бюджета</t>
  </si>
  <si>
    <t>Муниципальная программа  "Совершенствование управления муниципальным имуществом городского округа на 2015-2019 годы"  За счет местного бюджета</t>
  </si>
  <si>
    <t>Подпрограмма "Обеспечение реализации муниципальной программы" За счет местного бюджета</t>
  </si>
  <si>
    <t>Подпрограмма "Повышение эффективности управления муниципальным имуществом" За счет местного бюджета</t>
  </si>
  <si>
    <t>Основное мероприятие "Организация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 За счет местного бюджета</t>
  </si>
  <si>
    <t>Основное мероприятие "Ремонт и восстановление объектов капитального строительства муниципальной собственности" За счет местного бюджета</t>
  </si>
  <si>
    <t>Основное мероприятие "Приобретение, создание,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 За счет местного бюджета</t>
  </si>
  <si>
    <t>Подпрограмма "Обеспечение реализации муниципальной программы"Основное мероприятие "Обеспечение деятельности Комитета" За счет местного бюджета</t>
  </si>
  <si>
    <t>Основное мероприятие "Развитие гражданской обороны городского округа "поселок Палана" За счет местного бюджета</t>
  </si>
  <si>
    <t>Основное мероприятие "Проведение мероприятий, направленных на  реконструкцию внутрипоселковых сетей водопровода"  за счет средств субсидии на реализацию инвестиционных мероприятий из бюджета Камчатского края Софинансирование за счет средств местного бюджета</t>
  </si>
  <si>
    <t>Подпрограмма  "Защита населения и территории городского округа "поселок Палана" от чрезвычайных ситуаций, обеспечение пожарной безопасности и развитие гражданской обороны".</t>
  </si>
  <si>
    <t>Основное мероприятие "Модернизация систем энерго-, теплоснабжения и объектов коммунально-бытового назначения на территории Камчатского края".Реконструкция ВЛ ,0,38 кВ с КТП 6/0.4 кВ в п.Палана ( в том числе проектные работы) "за счет средств субсидии на реализацию инвестиционных мероприятий из бюджета Камчатского края За счет краевого бюджета и софинансирование за счет средств местного бюджета.</t>
  </si>
  <si>
    <t>За счет субвенций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 (за счет краевого бюджета)</t>
  </si>
  <si>
    <t>"Основное мероприятие "Доплаты к пенсиям за выслугу лет муниципальным служащим в городском округе "поселок Палана" (за счет местного бюджета)</t>
  </si>
  <si>
    <t>Субвенции на выполнение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 За счет краевого бюджета</t>
  </si>
  <si>
    <t>Основное мероприятие "Организация и проведение культурно-массовых мероприятий, фестивалей, конкурсов" За счет местного бюджета</t>
  </si>
  <si>
    <t>Основное мероприятие " Прочие мероприятия по благоустройству городского  округа "поселок Палана"  За счет местного бюджета</t>
  </si>
  <si>
    <t>Основное мероприятие."Предоставление межбюджетных трансфертов местным бюджетам на решение вопросов местного значения в жилищно-коммунальной сфере". Иные межбюджетные трансферты на ремонт сетей теплоснабжения по ул. Поротова городского округа.  За счет краевого бюджета</t>
  </si>
  <si>
    <t>Основное мероприятие "Информирование граждан о методах предупреждения угрозы террористического акта, минимизации и ликвидации последствий ого проявлений, разъяснение сущности терроризма и его общественной опасности, формированию стойкого неприятия обществом, прежде всего молодежью, идеологии терроризма в различных его проявлениях".     За счет местного бюджета</t>
  </si>
  <si>
    <t>Основное мероприятие "Комплекс мероприятий по выполнению перечня мероприятий по реализации Комплексного плана противодействия идеологии терроризма в РФ годы на территории городского округа "поселок Палана".  За счет местного бюджета</t>
  </si>
  <si>
    <t>Основное мероприятие "Обеспечение антитеррористической защиты в местах с массовым пребыванием людей".  За счет средств краевого бюджета</t>
  </si>
  <si>
    <t>7.</t>
  </si>
  <si>
    <t>4.</t>
  </si>
  <si>
    <t>3.</t>
  </si>
  <si>
    <t>Основное мероприятие " Мероприятия по приобретению новогодних подарков отдельным категориям граждан" (За счет местного бюджета)</t>
  </si>
  <si>
    <t>Основное мероприятие "Осуществление дополнительных мер социальной защиты граждан, оказавшихся в сложной жизненной ситуации" (За счет местного бюджета)</t>
  </si>
  <si>
    <t>Основное мероприятие "Единовременные выплаты отдельным категориям граждан, проживающих в городском округе "поселок Палана", в связи с проведением мероприятий, посвященных дням воинской славы России, праздничным, памятным и иным значимым датам" (За счет местного бюджета)</t>
  </si>
  <si>
    <t>Основное мероприятие "Оплата ритуальных услуг по захоронению лиц без определенного места жительства, умерших на территории городского округа "поселок Палана"(За счет местного бюджета)</t>
  </si>
  <si>
    <t>Основное мероприятие "Организация мероприятий по ремонту квартир инвалидам 1, 2 группы, одиноко проживающим неработающим пенсионерам" (За счет местного бюджета)</t>
  </si>
  <si>
    <t>Основное мероприятие "Возмещение расходов на предоставление льготным категориям граждан услуг бани" (За счет местного бюджета)</t>
  </si>
  <si>
    <t>Основное мероприятие "Развитие физической культуры в городском округе "поселок Палана".                               Организация и проведение Всероссийского физкультурно-спортивного комплекса "Готов к труду и обороне". (за счет средств краевого бюджета)</t>
  </si>
  <si>
    <t>2.</t>
  </si>
  <si>
    <t>Основное мероприятие "Развитие дошкольного образования".  Расходы на обеспечение деятельности (оказание услуг) учреждений, в том числе на предоставление муниципальным автономным учреждениям субсидий, за исключением обособленных расходов, которым присваиваются уникальные коды  За счет местного бюджета</t>
  </si>
  <si>
    <t>2.1.3.1</t>
  </si>
  <si>
    <t>2.1.3.2</t>
  </si>
  <si>
    <t>2.1.3.3</t>
  </si>
  <si>
    <t>2.1.3.4</t>
  </si>
  <si>
    <t>2.1.3.5</t>
  </si>
  <si>
    <t>2.1.3.6</t>
  </si>
  <si>
    <t>2.3.2.1</t>
  </si>
  <si>
    <t>2.3.2.2</t>
  </si>
  <si>
    <t>2.3.2.3</t>
  </si>
  <si>
    <t>2.3.2.4</t>
  </si>
  <si>
    <t>3.1.1</t>
  </si>
  <si>
    <t>3.1.2</t>
  </si>
  <si>
    <t>4.1.1</t>
  </si>
  <si>
    <t>4.1.2</t>
  </si>
  <si>
    <t>4.1.3</t>
  </si>
  <si>
    <t>4.2.1.1</t>
  </si>
  <si>
    <t>4.2.1.2</t>
  </si>
  <si>
    <t>4.2.1.3</t>
  </si>
  <si>
    <t>4.2.1.4</t>
  </si>
  <si>
    <t>8.2.1</t>
  </si>
  <si>
    <t>8.2.2</t>
  </si>
  <si>
    <t>8.2.3</t>
  </si>
  <si>
    <t>8.2.4</t>
  </si>
  <si>
    <t>8.5.1</t>
  </si>
  <si>
    <t>8.5.2</t>
  </si>
  <si>
    <t>8.5.3</t>
  </si>
  <si>
    <t>8.5.4</t>
  </si>
  <si>
    <t>8.5.5</t>
  </si>
  <si>
    <t>8.6.1</t>
  </si>
  <si>
    <t>8.6.2</t>
  </si>
  <si>
    <t>10.2.1.</t>
  </si>
  <si>
    <t>10.2.2</t>
  </si>
  <si>
    <t>10.2.3</t>
  </si>
  <si>
    <t>10.2.4</t>
  </si>
  <si>
    <t>11.1.1</t>
  </si>
  <si>
    <t>11.1.2</t>
  </si>
  <si>
    <t>11.1.3</t>
  </si>
  <si>
    <t>11.2.1</t>
  </si>
  <si>
    <t>11.2.2</t>
  </si>
  <si>
    <t>11.2.3</t>
  </si>
  <si>
    <r>
      <t xml:space="preserve">Произведены расходы на доплаты к пенсиям за выслугу лет муниципальным служащим (17 человек)  </t>
    </r>
    <r>
      <rPr>
        <b/>
        <sz val="14"/>
        <color theme="1"/>
        <rFont val="Times New Roman"/>
        <family val="1"/>
        <charset val="204"/>
      </rPr>
      <t>За счет средств местного бюджета.</t>
    </r>
  </si>
  <si>
    <r>
      <t xml:space="preserve">Произведены расходы на оплату счетов АО "ЮЭСК" и  МУП "МИРЦ пгт. Палана" в связи  с предоставлением адресных жилищных субсидий гражданам (136 семей)  на оплату жилого помещения и коммунальных услу </t>
    </r>
    <r>
      <rPr>
        <b/>
        <sz val="14"/>
        <color theme="1"/>
        <rFont val="Times New Roman"/>
        <family val="1"/>
        <charset val="204"/>
      </rPr>
      <t>за счет средств краевого бюджета.</t>
    </r>
  </si>
  <si>
    <r>
      <t xml:space="preserve">Произведены расходы на оказание адресной социальной помощи  гражданам, оказавшихся в сложной жизненной ситуации - 61 чел.  </t>
    </r>
    <r>
      <rPr>
        <b/>
        <sz val="14"/>
        <color theme="1"/>
        <rFont val="Times New Roman"/>
        <family val="1"/>
        <charset val="204"/>
      </rPr>
      <t>За счет средств местного бюджета.</t>
    </r>
  </si>
  <si>
    <r>
      <t xml:space="preserve">Произведены расходы на оказание адресной помощи отдельным категориям граждан в связи с проведением мероприятий, посвященных праздничным, памятным и иным значимым датам, в виде единовременной выплаты – всего 72 чел. </t>
    </r>
    <r>
      <rPr>
        <b/>
        <sz val="14"/>
        <color theme="1"/>
        <rFont val="Times New Roman"/>
        <family val="1"/>
        <charset val="204"/>
      </rPr>
      <t>За счет средств местного бюджета.</t>
    </r>
  </si>
  <si>
    <r>
      <t xml:space="preserve">Произведены расходы на оказание адресной помощи на проведение ремонтных и восстановительных работ в жилых помещениях)  2 гражданам (инвалидам 1,2 группы) проживающих в городском округе «поселок Палана". </t>
    </r>
    <r>
      <rPr>
        <b/>
        <sz val="14"/>
        <color theme="1"/>
        <rFont val="Times New Roman"/>
        <family val="1"/>
        <charset val="204"/>
      </rPr>
      <t>За счет средств местного бюджета.</t>
    </r>
  </si>
  <si>
    <r>
      <t xml:space="preserve"> Произведены расходы на оплату 1165 талонов на посещение бани льготной категории граждан, в соответствии с  постановлением Главы городского округа "поселок Палана". </t>
    </r>
    <r>
      <rPr>
        <b/>
        <sz val="14"/>
        <color theme="1"/>
        <rFont val="Times New Roman"/>
        <family val="1"/>
        <charset val="204"/>
      </rPr>
      <t xml:space="preserve"> За счет средств местного бюджета.</t>
    </r>
  </si>
  <si>
    <r>
      <t xml:space="preserve">Произведены расходы на  содержание специалиста  по соц. обслуживанию отдельных  категорий граждан, в том числе: ФОТ, соц. налог, на выплаты денежного содержания и иные выплаты работникам, прочая закупка товаров, работ и услуг. </t>
    </r>
    <r>
      <rPr>
        <b/>
        <sz val="14"/>
        <color theme="1"/>
        <rFont val="Times New Roman"/>
        <family val="1"/>
        <charset val="204"/>
      </rPr>
      <t>За  счет средств краевого бюджета.</t>
    </r>
  </si>
  <si>
    <r>
      <t xml:space="preserve">Произведены расходы на выплату единовременного пособия детям лишенных родительского попечения (Стрельчиков С.З. - 1 ребенок, Тынетегина А.А. - 3 детей, Смелова И.А. - 1 ребенок). </t>
    </r>
    <r>
      <rPr>
        <b/>
        <sz val="14"/>
        <color theme="1"/>
        <rFont val="Times New Roman"/>
        <family val="1"/>
        <charset val="204"/>
      </rPr>
      <t>За счет средств краевого бюджета.</t>
    </r>
  </si>
  <si>
    <r>
      <t xml:space="preserve">Произведены расходы на ежемесячную доплату к  заработной плате музыкальному руководителю Лонгиновой Т.Б., имеющей звание - заслуженный работник культуры  </t>
    </r>
    <r>
      <rPr>
        <b/>
        <sz val="14"/>
        <color theme="1"/>
        <rFont val="Times New Roman"/>
        <family val="1"/>
        <charset val="204"/>
      </rPr>
      <t>за счет средств краевого бюджета.</t>
    </r>
  </si>
  <si>
    <r>
      <t xml:space="preserve">Произведены расходы на обеспечение деятельности МКОУ "Средняя общеобразовательная школа № 1 пгт. Палана"  (выплата ФОТ,  соц.налог, проезд в отпуск,прочая закупка товаров, работ и услуг)    </t>
    </r>
    <r>
      <rPr>
        <b/>
        <sz val="14"/>
        <color theme="1"/>
        <rFont val="Times New Roman"/>
        <family val="1"/>
        <charset val="204"/>
      </rPr>
      <t>за счет средств местного бюджета.</t>
    </r>
  </si>
  <si>
    <r>
      <t xml:space="preserve">Произведены расходы на содержание педагогических работников МКОУ "Средняя общеобразовательная школа № 1 пгт. Палана" (выплата ФОТ,  соц.налог, приобретение учебно-наглядных пособий)  </t>
    </r>
    <r>
      <rPr>
        <b/>
        <sz val="14"/>
        <color theme="1"/>
        <rFont val="Times New Roman"/>
        <family val="1"/>
        <charset val="204"/>
      </rPr>
      <t xml:space="preserve">за счет средств краевого бюджета. </t>
    </r>
  </si>
  <si>
    <r>
      <t>Произведены расходы на обеспечение МКОУ "Средняя общеобразовательная школа № 1 пгт. Палана" бесплатным питанием льготной категории обучающихся , на  компенсацию расходов на приобретение одежды обучающихся и школьно-письменных принадлежностей (309 учащихся) на      сумму</t>
    </r>
    <r>
      <rPr>
        <b/>
        <sz val="14"/>
        <rFont val="Times New Roman"/>
        <family val="1"/>
        <charset val="204"/>
      </rPr>
      <t xml:space="preserve"> </t>
    </r>
    <r>
      <rPr>
        <sz val="14"/>
        <rFont val="Times New Roman"/>
        <family val="1"/>
        <charset val="204"/>
      </rPr>
      <t xml:space="preserve">7040,58798 тыс. руб.  </t>
    </r>
    <r>
      <rPr>
        <b/>
        <sz val="14"/>
        <rFont val="Times New Roman"/>
        <family val="1"/>
        <charset val="204"/>
      </rPr>
      <t>за счет средств краевого бюджета.</t>
    </r>
  </si>
  <si>
    <r>
      <t xml:space="preserve">Произведены расходы на доплаты за классное руководство 22 педагогам МКОУ "Средняя общеобразовательная школа № 1 пгт. Палана". </t>
    </r>
    <r>
      <rPr>
        <b/>
        <sz val="14"/>
        <rFont val="Times New Roman"/>
        <family val="1"/>
        <charset val="204"/>
      </rPr>
      <t>За счет средств краевого бюджета, на общую сумму 711,85088 тыс. руб.</t>
    </r>
  </si>
  <si>
    <r>
      <rPr>
        <b/>
        <sz val="14"/>
        <rFont val="Times New Roman"/>
        <family val="1"/>
        <charset val="204"/>
      </rPr>
      <t xml:space="preserve">  Произведены расходы за счет средств краевого бюджета на выплату персоналу (ФОТ, соц.налог)</t>
    </r>
    <r>
      <rPr>
        <sz val="14"/>
        <rFont val="Times New Roman"/>
        <family val="1"/>
        <charset val="204"/>
      </rPr>
      <t xml:space="preserve">  </t>
    </r>
    <r>
      <rPr>
        <b/>
        <sz val="14"/>
        <rFont val="Times New Roman"/>
        <family val="1"/>
        <charset val="204"/>
      </rPr>
      <t xml:space="preserve">на общую сумму 666,66843 тыс. руб.  </t>
    </r>
    <r>
      <rPr>
        <sz val="14"/>
        <rFont val="Times New Roman"/>
        <family val="1"/>
        <charset val="204"/>
      </rPr>
      <t xml:space="preserve">                                                                                                                                                                                                                         </t>
    </r>
    <r>
      <rPr>
        <b/>
        <sz val="14"/>
        <rFont val="Times New Roman"/>
        <family val="1"/>
        <charset val="204"/>
      </rPr>
      <t xml:space="preserve">В 1-4 классах организовано 19 кружков во внеурочное время </t>
    </r>
    <r>
      <rPr>
        <sz val="14"/>
        <rFont val="Times New Roman"/>
        <family val="1"/>
        <charset val="204"/>
      </rPr>
      <t>(239 уч-ся</t>
    </r>
    <r>
      <rPr>
        <b/>
        <sz val="14"/>
        <rFont val="Times New Roman"/>
        <family val="1"/>
        <charset val="204"/>
      </rPr>
      <t>)</t>
    </r>
    <r>
      <rPr>
        <sz val="14"/>
        <rFont val="Times New Roman"/>
        <family val="1"/>
        <charset val="204"/>
      </rPr>
      <t xml:space="preserve">: 1) общекультурное (бисероплетение), 2) спортивно-оздоровительное (ОФП), 3)обще-интеллектуальное ("Первые шаги в науку"), 4)обще-интеллектуальное ("От почемучке к потомучке"), 5)общекультурное ("Хочу все знать"), 6)обще-интеллектуальное "Хочу все знать"), 7)социальное ("Дорогою добра"), 8)спортивно-оздоровительное (ОФП), 9)спортивно-оздоровительное (ОФП), 10) обще-интеллектуальное ("Веселый каллиграф"), 11) обще-интеллектуальное "Веселый каллиграф"), 12)общекультурное ("Хочу все знать"), 13)социальное ("Дорогою добра"), 14)обще-интеллектуальное ("Занимательный русский язык"), 15)спортивно-оздоровительное (ОФП), 16)общекультурное ("Театральное"), 17)обще-интеллектуальное ("Первые шаги в науку"), 18)обще-культурное (декоративно-прикладное искусство), 19))обще-культурное (декоративно-прикладное искусство) .                                                                                                                                                                                   </t>
    </r>
    <r>
      <rPr>
        <b/>
        <sz val="14"/>
        <rFont val="Times New Roman"/>
        <family val="1"/>
        <charset val="204"/>
      </rPr>
      <t xml:space="preserve">В 5-7 классах - 12 кружков во внеурочное время </t>
    </r>
    <r>
      <rPr>
        <sz val="14"/>
        <rFont val="Times New Roman"/>
        <family val="1"/>
        <charset val="204"/>
      </rPr>
      <t xml:space="preserve">(276 уч-ся): 1)обще-интеллектуальное направление ("Занимательная математика"), 2)обще-интеллектуальное ("Тайны слова"), 3)спортивно-оздоровительное (ОФП), 4)обще-интеллектуальное "Юный географ"), 5) социальное ("Смастеринка"), 6)обще-интеллектуальное ("Юныйестествоиспытатель"), 7)обще-культурное ("Синяя птица"), 8)обще-интеллектуальное ("Занимательный английский"), 9)спортивно-оздоровительное (ОФП), 10)спортивно-оздоровительное ОФП), 11)обще-интеллектуальное ("Занимательная математика"), 12) обще-интеллектуальное ("К тайнам слова:занимательная лексика и фразеология").                                                                                                                                                                  </t>
    </r>
    <r>
      <rPr>
        <b/>
        <sz val="14"/>
        <rFont val="Times New Roman"/>
        <family val="1"/>
        <charset val="204"/>
      </rPr>
      <t>16 кружков, секций дополнительного образования для учащихся 1-11 классов :</t>
    </r>
    <r>
      <rPr>
        <sz val="14"/>
        <rFont val="Times New Roman"/>
        <family val="1"/>
        <charset val="204"/>
      </rPr>
      <t xml:space="preserve"> 1) Школьный театр "Глобус", 2) "Арт-микс"3) "Рукодельница". 4) "Апончаке- "Радуга". 5) "Юный журналист". 6) "До-ми-солька". 7)"Арлекино".8)"Шейпинг".9)"Олимпийские резервы". 10) "Вольная борьба". 11) "Олимпийские резервы" (самбо).12) "Олимпийские резервы" (мини-футбол). 13)Кружок "Беркут".14)"Олимпийские надежды".15)"Культура и быт народов Севера". 16)"Эколог"   </t>
    </r>
  </si>
  <si>
    <r>
      <t xml:space="preserve">Произведены расходы  МКОУ "Средняя общеобразовательная школа № 1 пгт. Палана" на приобретение школьной формы, школьных принадлежностей  </t>
    </r>
    <r>
      <rPr>
        <b/>
        <sz val="14"/>
        <color theme="1"/>
        <rFont val="Times New Roman"/>
        <family val="1"/>
        <charset val="204"/>
      </rPr>
      <t>за счет средств краевого бюджета.</t>
    </r>
  </si>
  <si>
    <r>
      <t xml:space="preserve">Произведены расходы на обеспечение деятельности консультационного пункта для СМП, зарегистрированных на территории городского округа «поселок Палана»  на закупку канцелярских товаров (бумага, картриджи, ручки), оплату Интернет услуг, обновление сертификата открытого ключа ЭЦП для пункта коллективного доступа сдачи отчетности через телекоммуникационные каналы связи  </t>
    </r>
    <r>
      <rPr>
        <b/>
        <sz val="14"/>
        <color theme="1"/>
        <rFont val="Times New Roman"/>
        <family val="1"/>
        <charset val="204"/>
      </rPr>
      <t>за счет средств местного бюджета на  сумму 29,00000 тыс. руб., за счет средств краевого бюджета на сумму 81,00000 тыс. руб. Всего расходов на 110,00000 тыс. руб.</t>
    </r>
  </si>
  <si>
    <r>
      <t xml:space="preserve">Произведены расходы на оказание финансовой поддержки в форме предоставления гранта одному начинающему субъекту малого предпринимательства на создание собственного бизнеса: 
- на  возмещение затрат по приобретению материалов и оборудования для открытия пункта общественного питания (кафе "Лакомка") - </t>
    </r>
    <r>
      <rPr>
        <b/>
        <sz val="14"/>
        <color theme="1"/>
        <rFont val="Times New Roman"/>
        <family val="1"/>
        <charset val="204"/>
      </rPr>
      <t xml:space="preserve">за счет средств местного бюджета на сумму- 27,80000 тыс. руб., за счет средств краевого бюджета на сумму 250,00000 тыс. руб. Всего расходов на 277,80000 тыс. руб. </t>
    </r>
    <r>
      <rPr>
        <sz val="14"/>
        <color theme="1"/>
        <rFont val="Times New Roman"/>
        <family val="1"/>
        <charset val="204"/>
      </rPr>
      <t xml:space="preserve">В результате  реализации данного мероприятия в 2017 году было создано 3 рабочих места (ИП Рычкова Л.А.) 
</t>
    </r>
  </si>
  <si>
    <r>
      <t xml:space="preserve">Произведены расходы за выполненные  работы  по изготовлению технических планов и постановке на кадастровый учет трансформаторных подстанций ТП-21 по  ул. Поротова д.33,35, ТП-11 Водозабор </t>
    </r>
    <r>
      <rPr>
        <b/>
        <sz val="14"/>
        <color theme="1"/>
        <rFont val="Times New Roman"/>
        <family val="1"/>
        <charset val="204"/>
      </rPr>
      <t xml:space="preserve">за счет краевого бюджета - 100,00000 тыс. руб,  за счет средств местного бюджета - 44,00000 тыс. руб. </t>
    </r>
  </si>
  <si>
    <r>
      <t xml:space="preserve">Произведены расходы за выполненные работы по:
</t>
    </r>
    <r>
      <rPr>
        <b/>
        <sz val="14"/>
        <color theme="1"/>
        <rFont val="Times New Roman"/>
        <family val="1"/>
        <charset val="204"/>
      </rPr>
      <t>1.</t>
    </r>
    <r>
      <rPr>
        <sz val="14"/>
        <color theme="1"/>
        <rFont val="Times New Roman"/>
        <family val="1"/>
        <charset val="204"/>
      </rPr>
      <t xml:space="preserve">  Ремонту ветхих  сетей электроснабжения  по ул. Чубарова  д.18,20  на территории городского округа "поселок Палана" </t>
    </r>
    <r>
      <rPr>
        <b/>
        <sz val="14"/>
        <color theme="1"/>
        <rFont val="Times New Roman"/>
        <family val="1"/>
        <charset val="204"/>
      </rPr>
      <t xml:space="preserve">за счет местного бюджета </t>
    </r>
    <r>
      <rPr>
        <sz val="14"/>
        <color theme="1"/>
        <rFont val="Times New Roman"/>
        <family val="1"/>
        <charset val="204"/>
      </rPr>
      <t>на сумму 38,32000 тыс. руб.,</t>
    </r>
    <r>
      <rPr>
        <b/>
        <sz val="14"/>
        <color theme="1"/>
        <rFont val="Times New Roman"/>
        <family val="1"/>
        <charset val="204"/>
      </rPr>
      <t xml:space="preserve"> за счет краевого бюджета </t>
    </r>
    <r>
      <rPr>
        <sz val="14"/>
        <color theme="1"/>
        <rFont val="Times New Roman"/>
        <family val="1"/>
        <charset val="204"/>
      </rPr>
      <t>на сумму  1 877,39000 тыс. руб.</t>
    </r>
    <r>
      <rPr>
        <b/>
        <sz val="14"/>
        <color theme="1"/>
        <rFont val="Times New Roman"/>
        <family val="1"/>
        <charset val="204"/>
      </rPr>
      <t xml:space="preserve"> </t>
    </r>
    <r>
      <rPr>
        <sz val="14"/>
        <color theme="1"/>
        <rFont val="Times New Roman"/>
        <family val="1"/>
        <charset val="204"/>
      </rPr>
      <t xml:space="preserve">Всего на общую  сумму 1915,71000 тыс. руб.
</t>
    </r>
    <r>
      <rPr>
        <b/>
        <sz val="14"/>
        <color theme="1"/>
        <rFont val="Times New Roman"/>
        <family val="1"/>
        <charset val="204"/>
      </rPr>
      <t xml:space="preserve">2. </t>
    </r>
    <r>
      <rPr>
        <sz val="14"/>
        <color theme="1"/>
        <rFont val="Times New Roman"/>
        <family val="1"/>
        <charset val="204"/>
      </rPr>
      <t>Замене ветхих сетей  теплоснабжения и ГВС  ТК-7-ТК8- ТК-9 (от ул. Поротова д.13 до ул. 50- летия Камчатского комсомола д.4, д.6)  2-х тр. L-364 м.</t>
    </r>
    <r>
      <rPr>
        <b/>
        <sz val="14"/>
        <color theme="1"/>
        <rFont val="Times New Roman"/>
        <family val="1"/>
        <charset val="204"/>
      </rPr>
      <t xml:space="preserve">за счет средств местного бюджета </t>
    </r>
    <r>
      <rPr>
        <sz val="14"/>
        <color theme="1"/>
        <rFont val="Times New Roman"/>
        <family val="1"/>
        <charset val="204"/>
      </rPr>
      <t>на сумму 33,69000 тыс. руб. ,</t>
    </r>
    <r>
      <rPr>
        <b/>
        <sz val="14"/>
        <color theme="1"/>
        <rFont val="Times New Roman"/>
        <family val="1"/>
        <charset val="204"/>
      </rPr>
      <t xml:space="preserve"> за счет краевого бюджета </t>
    </r>
    <r>
      <rPr>
        <sz val="14"/>
        <color theme="1"/>
        <rFont val="Times New Roman"/>
        <family val="1"/>
        <charset val="204"/>
      </rPr>
      <t xml:space="preserve">на сумму 1651,03000 руб. Всего на  общую сумму 1684,72000 тыс. руб.
</t>
    </r>
    <r>
      <rPr>
        <b/>
        <sz val="14"/>
        <color theme="1"/>
        <rFont val="Times New Roman"/>
        <family val="1"/>
        <charset val="204"/>
      </rPr>
      <t>3</t>
    </r>
    <r>
      <rPr>
        <sz val="14"/>
        <color theme="1"/>
        <rFont val="Times New Roman"/>
        <family val="1"/>
        <charset val="204"/>
      </rPr>
      <t xml:space="preserve">.  Замене участка ветхих сетей теплоснабжения и ГВС на площади Ленина 2-х тр. L- 106 м. </t>
    </r>
    <r>
      <rPr>
        <b/>
        <sz val="14"/>
        <color theme="1"/>
        <rFont val="Times New Roman"/>
        <family val="1"/>
        <charset val="204"/>
      </rPr>
      <t xml:space="preserve">за счет средств местного бюджета  </t>
    </r>
    <r>
      <rPr>
        <sz val="14"/>
        <color theme="1"/>
        <rFont val="Times New Roman"/>
        <family val="1"/>
        <charset val="204"/>
      </rPr>
      <t xml:space="preserve">на сумму 22,38000 тыс. руб., </t>
    </r>
    <r>
      <rPr>
        <b/>
        <sz val="14"/>
        <color theme="1"/>
        <rFont val="Times New Roman"/>
        <family val="1"/>
        <charset val="204"/>
      </rPr>
      <t xml:space="preserve">за счет средств краевого бюджета </t>
    </r>
    <r>
      <rPr>
        <sz val="14"/>
        <color theme="1"/>
        <rFont val="Times New Roman"/>
        <family val="1"/>
        <charset val="204"/>
      </rPr>
      <t xml:space="preserve">на сумму 1 096,43000 тыс. руб.  на общую сумму-1118,81000 тыс. руб. </t>
    </r>
    <r>
      <rPr>
        <b/>
        <sz val="14"/>
        <color theme="1"/>
        <rFont val="Times New Roman"/>
        <family val="1"/>
        <charset val="204"/>
      </rPr>
      <t>Всего расходов на общую сумму 4719,24000 тыс. руб.</t>
    </r>
  </si>
  <si>
    <r>
      <t>Произведены расходы за изготовление ПСД для объекта "Сейсмоусиление здания котельной "Центральная" городского округа "поселок Палана"</t>
    </r>
    <r>
      <rPr>
        <b/>
        <sz val="14"/>
        <color theme="1"/>
        <rFont val="Times New Roman"/>
        <family val="1"/>
        <charset val="204"/>
      </rPr>
      <t xml:space="preserve">  за счет средств местного бюджета.</t>
    </r>
  </si>
  <si>
    <r>
      <t xml:space="preserve"> Произведены расходы за выполненные работы  по реконструкции сетей теплоснабжения по ул. Поротова городского округа «поселок Палана». </t>
    </r>
    <r>
      <rPr>
        <b/>
        <sz val="14"/>
        <color theme="1"/>
        <rFont val="Times New Roman"/>
        <family val="1"/>
        <charset val="204"/>
      </rPr>
      <t>За счет средств краевого бюджета.</t>
    </r>
  </si>
  <si>
    <r>
      <t xml:space="preserve">Произведены расходы за выполненные работы по муниципальному контракту на содержание улично-дорожной сети городского округа «поселок Палана». </t>
    </r>
    <r>
      <rPr>
        <b/>
        <sz val="14"/>
        <color theme="1"/>
        <rFont val="Times New Roman"/>
        <family val="1"/>
        <charset val="204"/>
      </rPr>
      <t>За счет  средств местного бюджета.</t>
    </r>
  </si>
  <si>
    <r>
      <t xml:space="preserve">Произведены расходы за выполненные кадастровые работы, подготовку технической документации на объекты капитального строительства. Заключено  4 договора с Камчатским филиалом АО "Ростехинвентаризация-Федеральное БТИ". </t>
    </r>
    <r>
      <rPr>
        <b/>
        <sz val="14"/>
        <color theme="1"/>
        <rFont val="Times New Roman"/>
        <family val="1"/>
        <charset val="204"/>
      </rPr>
      <t>За счет средств местного бюджета.</t>
    </r>
  </si>
  <si>
    <r>
      <t>Произведены расходы за выполненные работы по муниципальному контракту по уборке твердых бытовых отходов и крупногабаритного мусора с  территории городского округа «поселок Палана».</t>
    </r>
    <r>
      <rPr>
        <b/>
        <sz val="14"/>
        <color theme="1"/>
        <rFont val="Times New Roman"/>
        <family val="1"/>
        <charset val="204"/>
      </rPr>
      <t xml:space="preserve"> За счет средств местного бюджета.</t>
    </r>
  </si>
  <si>
    <r>
      <t xml:space="preserve">Произведены расходы за выполненные работы по муниципальному контракту по уборке твердых бытовых отходов и крупногабаритного мусора с  территории городского округа «поселок Палана».  </t>
    </r>
    <r>
      <rPr>
        <b/>
        <sz val="14"/>
        <color theme="1"/>
        <rFont val="Times New Roman"/>
        <family val="1"/>
        <charset val="204"/>
      </rPr>
      <t>За счет средств краевого бюджета.</t>
    </r>
  </si>
  <si>
    <r>
      <t xml:space="preserve">Произведены расходы за выполненные работы  по муниципальному контракту по содержанию уличного освещения городского округа «поселок Палана». </t>
    </r>
    <r>
      <rPr>
        <b/>
        <sz val="14"/>
        <color theme="1"/>
        <rFont val="Times New Roman"/>
        <family val="1"/>
        <charset val="204"/>
      </rPr>
      <t>За счет средств местного бюджета.</t>
    </r>
  </si>
  <si>
    <r>
      <t xml:space="preserve">Произведены расходы за выполненные работы по реконструкции внутрипоселковых сетей водопровода пгт. Палана. Тигильского района, Камчатского края:                                                                                                      </t>
    </r>
    <r>
      <rPr>
        <b/>
        <sz val="14"/>
        <color theme="1"/>
        <rFont val="Times New Roman"/>
        <family val="1"/>
        <charset val="204"/>
      </rPr>
      <t>1.  За счет средств краевого бюджета</t>
    </r>
    <r>
      <rPr>
        <sz val="14"/>
        <color theme="1"/>
        <rFont val="Times New Roman"/>
        <family val="1"/>
        <charset val="204"/>
      </rPr>
      <t xml:space="preserve"> на общую    сумму 10 000,00000 тыс. руб.    </t>
    </r>
    <r>
      <rPr>
        <b/>
        <sz val="14"/>
        <color theme="1"/>
        <rFont val="Times New Roman"/>
        <family val="1"/>
        <charset val="204"/>
      </rPr>
      <t xml:space="preserve">                                                                                                                2.</t>
    </r>
    <r>
      <rPr>
        <sz val="14"/>
        <color theme="1"/>
        <rFont val="Times New Roman"/>
        <family val="1"/>
        <charset val="204"/>
      </rPr>
      <t xml:space="preserve"> </t>
    </r>
    <r>
      <rPr>
        <b/>
        <sz val="14"/>
        <color theme="1"/>
        <rFont val="Times New Roman"/>
        <family val="1"/>
        <charset val="204"/>
      </rPr>
      <t xml:space="preserve">За счет средств местного бюджета </t>
    </r>
    <r>
      <rPr>
        <sz val="14"/>
        <color theme="1"/>
        <rFont val="Times New Roman"/>
        <family val="1"/>
        <charset val="204"/>
      </rPr>
      <t xml:space="preserve">на общую сумму 244,89780 тыс. руб.  Всего расходов на на общую сумму 10244,89780 тыс. руб. </t>
    </r>
  </si>
  <si>
    <r>
      <t xml:space="preserve">В соответствии с заключенными соглашениями Администрация городского округа «поселок Палана» произвела перечисление финансовых средств на расчетные счета ТСО и РО. Количество общин всего на территории ГО Палана -9 ед., подали заявки на получение государственной поддержки - 6 ед. (ТСО КМНС «МАЙНУЛ», ТСО «РОДНИК»,  РО «КАХТАНА», ТСО «ДАРХИТА», ТСО КМНС «РЕНОМЕ», ТСО КМНС «КАМЧА РЫБА») Данные общины реализовали субсидируемое мероприятие за счет средств краевого и местного бюджета в полном объеме.  Расходы </t>
    </r>
    <r>
      <rPr>
        <b/>
        <sz val="14"/>
        <color theme="1"/>
        <rFont val="Times New Roman"/>
        <family val="1"/>
        <charset val="204"/>
      </rPr>
      <t>за счет средств местного бюджета</t>
    </r>
    <r>
      <rPr>
        <sz val="14"/>
        <color theme="1"/>
        <rFont val="Times New Roman"/>
        <family val="1"/>
        <charset val="204"/>
      </rPr>
      <t xml:space="preserve"> составили - 38,86100 тыс. руб. расходы </t>
    </r>
    <r>
      <rPr>
        <b/>
        <sz val="14"/>
        <color theme="1"/>
        <rFont val="Times New Roman"/>
        <family val="1"/>
        <charset val="204"/>
      </rPr>
      <t xml:space="preserve">за счет средств краевого бюджета </t>
    </r>
    <r>
      <rPr>
        <sz val="14"/>
        <color theme="1"/>
        <rFont val="Times New Roman"/>
        <family val="1"/>
        <charset val="204"/>
      </rPr>
      <t>составили - 388,60160 тыс. руб.Всего на общую сумму 427,46260 тыс. руб.</t>
    </r>
  </si>
  <si>
    <r>
      <t>Произведены расходы на выплату заработной платы, социального налога на заработную плату, оплата проезда в отпуск сотрудникам  Комитета по управлению муниципальным имуществом</t>
    </r>
    <r>
      <rPr>
        <b/>
        <sz val="14"/>
        <color theme="1"/>
        <rFont val="Times New Roman"/>
        <family val="1"/>
        <charset val="204"/>
      </rPr>
      <t xml:space="preserve"> за счет средств местного бюджета.</t>
    </r>
  </si>
  <si>
    <r>
      <t xml:space="preserve">Произведены расходы за выполненные работы по обследованию 10 квартир и выдаче технического заключения о состоянии строительных кострукций и инженерных систем  </t>
    </r>
    <r>
      <rPr>
        <b/>
        <sz val="14"/>
        <color theme="1"/>
        <rFont val="Times New Roman"/>
        <family val="1"/>
        <charset val="204"/>
      </rPr>
      <t>за счет средств местного бюджета.</t>
    </r>
  </si>
  <si>
    <r>
      <t xml:space="preserve">Произведена оплата услуг по содержанию муниципального имущества  </t>
    </r>
    <r>
      <rPr>
        <b/>
        <sz val="14"/>
        <color theme="1"/>
        <rFont val="Times New Roman"/>
        <family val="1"/>
        <charset val="204"/>
      </rPr>
      <t>за счет средств местного бюджета.</t>
    </r>
  </si>
  <si>
    <r>
      <t xml:space="preserve">Произведены расходы на оплату взносов за капитальный ремонт  муниципального имущества  </t>
    </r>
    <r>
      <rPr>
        <b/>
        <sz val="14"/>
        <color theme="1"/>
        <rFont val="Times New Roman"/>
        <family val="1"/>
        <charset val="204"/>
      </rPr>
      <t>за счет местного бюджета.</t>
    </r>
  </si>
  <si>
    <r>
      <t xml:space="preserve">Произведены расходы </t>
    </r>
    <r>
      <rPr>
        <b/>
        <sz val="14"/>
        <color theme="1"/>
        <rFont val="Times New Roman"/>
        <family val="1"/>
        <charset val="204"/>
      </rPr>
      <t xml:space="preserve">за счет местного бюджета </t>
    </r>
    <r>
      <rPr>
        <sz val="14"/>
        <color theme="1"/>
        <rFont val="Times New Roman"/>
        <family val="1"/>
        <charset val="204"/>
      </rPr>
      <t xml:space="preserve">за:                                                                                                                  </t>
    </r>
    <r>
      <rPr>
        <b/>
        <sz val="14"/>
        <color theme="1"/>
        <rFont val="Times New Roman"/>
        <family val="1"/>
        <charset val="204"/>
      </rPr>
      <t>1.</t>
    </r>
    <r>
      <rPr>
        <sz val="14"/>
        <color theme="1"/>
        <rFont val="Times New Roman"/>
        <family val="1"/>
        <charset val="204"/>
      </rPr>
      <t xml:space="preserve"> Оплату услуг спутниковой связи - 25,00000 тыс. руб.;
</t>
    </r>
    <r>
      <rPr>
        <b/>
        <sz val="14"/>
        <color theme="1"/>
        <rFont val="Times New Roman"/>
        <family val="1"/>
        <charset val="204"/>
      </rPr>
      <t>2.</t>
    </r>
    <r>
      <rPr>
        <sz val="14"/>
        <color theme="1"/>
        <rFont val="Times New Roman"/>
        <family val="1"/>
        <charset val="204"/>
      </rPr>
      <t xml:space="preserve"> Оплату транспортных услуг 100,72000 тыс.  руб.;
</t>
    </r>
    <r>
      <rPr>
        <b/>
        <sz val="14"/>
        <color theme="1"/>
        <rFont val="Times New Roman"/>
        <family val="1"/>
        <charset val="204"/>
      </rPr>
      <t>3.</t>
    </r>
    <r>
      <rPr>
        <sz val="14"/>
        <color theme="1"/>
        <rFont val="Times New Roman"/>
        <family val="1"/>
        <charset val="204"/>
      </rPr>
      <t xml:space="preserve"> Мероприятия по приведению ЕДДС к ГОСТу  13,70000  тыс.руб.;
</t>
    </r>
    <r>
      <rPr>
        <b/>
        <sz val="14"/>
        <color theme="1"/>
        <rFont val="Times New Roman"/>
        <family val="1"/>
        <charset val="204"/>
      </rPr>
      <t>4.</t>
    </r>
    <r>
      <rPr>
        <sz val="14"/>
        <color theme="1"/>
        <rFont val="Times New Roman"/>
        <family val="1"/>
        <charset val="204"/>
      </rPr>
      <t xml:space="preserve"> Подготовку к пожароопасному периоду 82,81000 тыс. руб;.
</t>
    </r>
    <r>
      <rPr>
        <b/>
        <sz val="14"/>
        <color theme="1"/>
        <rFont val="Times New Roman"/>
        <family val="1"/>
        <charset val="204"/>
      </rPr>
      <t>5.</t>
    </r>
    <r>
      <rPr>
        <sz val="14"/>
        <color theme="1"/>
        <rFont val="Times New Roman"/>
        <family val="1"/>
        <charset val="204"/>
      </rPr>
      <t xml:space="preserve"> Оплату услуг нефтехранения 61,70000 тыс. руб;.
</t>
    </r>
    <r>
      <rPr>
        <b/>
        <sz val="14"/>
        <color theme="1"/>
        <rFont val="Times New Roman"/>
        <family val="1"/>
        <charset val="204"/>
      </rPr>
      <t xml:space="preserve">6. </t>
    </r>
    <r>
      <rPr>
        <sz val="14"/>
        <color theme="1"/>
        <rFont val="Times New Roman"/>
        <family val="1"/>
        <charset val="204"/>
      </rPr>
      <t xml:space="preserve">Обеспечение безопасности от угрозы диких животных 4,000000 тыс.руб.;
</t>
    </r>
    <r>
      <rPr>
        <b/>
        <sz val="14"/>
        <color theme="1"/>
        <rFont val="Times New Roman"/>
        <family val="1"/>
        <charset val="204"/>
      </rPr>
      <t>7.</t>
    </r>
    <r>
      <rPr>
        <sz val="14"/>
        <color theme="1"/>
        <rFont val="Times New Roman"/>
        <family val="1"/>
        <charset val="204"/>
      </rPr>
      <t xml:space="preserve"> Пополнение резерва материальных ресурсов для ликвидации ЧС - 612,07000 тыс.руб. Всего расходов на сумму  900,00000 тыс. руб. (утверждено 900,00000 тыс. руб.)</t>
    </r>
  </si>
  <si>
    <r>
      <t xml:space="preserve">Произведены расходы на обеспечение деятельности ЕДДС городского округа "поселок Палана" </t>
    </r>
    <r>
      <rPr>
        <b/>
        <sz val="14"/>
        <color theme="1"/>
        <rFont val="Times New Roman"/>
        <family val="1"/>
        <charset val="204"/>
      </rPr>
      <t>за счет средств местного бюджета.</t>
    </r>
  </si>
  <si>
    <r>
      <t xml:space="preserve">Произведены расходы на приобретение уличных громкоговорителей (6 шт.)  </t>
    </r>
    <r>
      <rPr>
        <b/>
        <sz val="14"/>
        <color theme="1"/>
        <rFont val="Times New Roman"/>
        <family val="1"/>
        <charset val="204"/>
      </rPr>
      <t>за счет средств местного бюджета.</t>
    </r>
  </si>
  <si>
    <r>
      <t xml:space="preserve">Произведены расходы на приобретение микрофонного настольного консоля (1 шт.)  </t>
    </r>
    <r>
      <rPr>
        <b/>
        <sz val="14"/>
        <color theme="1"/>
        <rFont val="Times New Roman"/>
        <family val="1"/>
        <charset val="204"/>
      </rPr>
      <t>за счет средств местного бюджета.</t>
    </r>
  </si>
  <si>
    <r>
      <t xml:space="preserve">Произведены расходы:                                                                                                                                                  </t>
    </r>
    <r>
      <rPr>
        <b/>
        <sz val="14"/>
        <color theme="1"/>
        <rFont val="Times New Roman"/>
        <family val="1"/>
        <charset val="204"/>
      </rPr>
      <t>1.</t>
    </r>
    <r>
      <rPr>
        <sz val="14"/>
        <color theme="1"/>
        <rFont val="Times New Roman"/>
        <family val="1"/>
        <charset val="204"/>
      </rPr>
      <t xml:space="preserve"> На выполнение государственных полномочий  на содержание специалистов органов опеки и попечительства на общую сумму 992,58636 тыс. руб. (утверждено 993,00000 тыс. руб.);                                                                                                                                         </t>
    </r>
    <r>
      <rPr>
        <b/>
        <sz val="14"/>
        <color theme="1"/>
        <rFont val="Times New Roman"/>
        <family val="1"/>
        <charset val="204"/>
      </rPr>
      <t xml:space="preserve">2. </t>
    </r>
    <r>
      <rPr>
        <sz val="14"/>
        <color theme="1"/>
        <rFont val="Times New Roman"/>
        <family val="1"/>
        <charset val="204"/>
      </rPr>
      <t xml:space="preserve">На выполнение государственных полномочий </t>
    </r>
    <r>
      <rPr>
        <b/>
        <sz val="14"/>
        <color theme="1"/>
        <rFont val="Times New Roman"/>
        <family val="1"/>
        <charset val="204"/>
      </rPr>
      <t xml:space="preserve"> </t>
    </r>
    <r>
      <rPr>
        <sz val="14"/>
        <color theme="1"/>
        <rFont val="Times New Roman"/>
        <family val="1"/>
        <charset val="204"/>
      </rPr>
      <t xml:space="preserve">на содержание специалистов органов опеки и попечительства совершеннолетних на общую сумму 474,98881 тыс. руб. (утверждено 478,00000 тыс. руб.)   </t>
    </r>
    <r>
      <rPr>
        <b/>
        <sz val="14"/>
        <color theme="1"/>
        <rFont val="Times New Roman"/>
        <family val="1"/>
        <charset val="204"/>
      </rPr>
      <t>Всего за счет средств краевого бюджета на общую сумму 1467,57517 тыс. руб.</t>
    </r>
  </si>
  <si>
    <r>
      <t xml:space="preserve">Произведены расходы:                                                                                                                                                          </t>
    </r>
    <r>
      <rPr>
        <b/>
        <sz val="14"/>
        <color theme="1"/>
        <rFont val="Times New Roman"/>
        <family val="1"/>
        <charset val="204"/>
      </rPr>
      <t>1.</t>
    </r>
    <r>
      <rPr>
        <sz val="14"/>
        <color theme="1"/>
        <rFont val="Times New Roman"/>
        <family val="1"/>
        <charset val="204"/>
      </rPr>
      <t xml:space="preserve">  На выполнение государственных полномочий по выплате компенсации части платы, взимаемой с родителей (законных представителей) за присмотр и уход за детьми в образовательных организациях</t>
    </r>
    <r>
      <rPr>
        <b/>
        <sz val="14"/>
        <color theme="1"/>
        <rFont val="Times New Roman"/>
        <family val="1"/>
        <charset val="204"/>
      </rPr>
      <t xml:space="preserve"> </t>
    </r>
    <r>
      <rPr>
        <sz val="14"/>
        <color theme="1"/>
        <rFont val="Times New Roman"/>
        <family val="1"/>
        <charset val="204"/>
      </rPr>
      <t xml:space="preserve">на сумму 2578,40000 тыс.руб.                                                                                                                       </t>
    </r>
    <r>
      <rPr>
        <b/>
        <sz val="14"/>
        <color theme="1"/>
        <rFont val="Times New Roman"/>
        <family val="1"/>
        <charset val="204"/>
      </rPr>
      <t xml:space="preserve">                                  2. </t>
    </r>
    <r>
      <rPr>
        <sz val="14"/>
        <color theme="1"/>
        <rFont val="Times New Roman"/>
        <family val="1"/>
        <charset val="204"/>
      </rPr>
      <t xml:space="preserve">На приобретение канцелярских товаров:                                                                                                                                                  - МКДОУ № 2 детский сад "Солнышко" - 16,17000 тыс. руб.;                                                                                      - МКДОУ № 1 детский сад "Рябинка" - 37,73000 тыс. руб.  всего на  сумму 53,90000 тыс. руб.                                                                                                   </t>
    </r>
    <r>
      <rPr>
        <b/>
        <sz val="14"/>
        <color theme="1"/>
        <rFont val="Times New Roman"/>
        <family val="1"/>
        <charset val="204"/>
      </rPr>
      <t>Всего за счет средств краевого бюджета  на общую сумму 2632,30000 тыс. руб.</t>
    </r>
  </si>
  <si>
    <r>
      <t>Основное мероприятие "Развитие физической культуры в городском округе "поселок Палана".</t>
    </r>
    <r>
      <rPr>
        <b/>
        <sz val="11.5"/>
        <color theme="1"/>
        <rFont val="Times New Roman"/>
        <family val="1"/>
        <charset val="204"/>
      </rPr>
      <t xml:space="preserve"> </t>
    </r>
    <r>
      <rPr>
        <sz val="11.5"/>
        <color theme="1"/>
        <rFont val="Times New Roman"/>
        <family val="1"/>
        <charset val="204"/>
      </rPr>
      <t>(за счет  средств местного бюджета)</t>
    </r>
  </si>
  <si>
    <r>
      <t xml:space="preserve">                                                                                      Основное мероприятие "Приобретение спортивного (туристического) инвентаря". (за счет средств местного бюджета)                         </t>
    </r>
    <r>
      <rPr>
        <b/>
        <sz val="11.5"/>
        <color theme="1"/>
        <rFont val="Times New Roman"/>
        <family val="1"/>
        <charset val="204"/>
      </rPr>
      <t xml:space="preserve">                                            </t>
    </r>
    <r>
      <rPr>
        <sz val="11.5"/>
        <color theme="1"/>
        <rFont val="Times New Roman"/>
        <family val="1"/>
        <charset val="204"/>
      </rPr>
      <t xml:space="preserve">       </t>
    </r>
  </si>
  <si>
    <r>
      <t xml:space="preserve">Подпрограмма "Социальное обслуживание населения" </t>
    </r>
    <r>
      <rPr>
        <sz val="11.5"/>
        <color theme="1"/>
        <rFont val="Times New Roman"/>
        <family val="1"/>
        <charset val="204"/>
      </rPr>
      <t>Выплата субвенций на выполнение  государственных полномочий Камчатского края  по социальному обслуживанию отдельных  категорий граждан. За счет краевого бюджета</t>
    </r>
  </si>
  <si>
    <r>
      <t xml:space="preserve">Подпрограмма " Социальная поддержка семьи и детей" </t>
    </r>
    <r>
      <rPr>
        <sz val="11.5"/>
        <color theme="1"/>
        <rFont val="Times New Roman"/>
        <family val="1"/>
        <charset val="204"/>
      </rPr>
      <t>За счет краевого бюджета</t>
    </r>
  </si>
  <si>
    <r>
      <t xml:space="preserve">Подпрограмма "Социальная поддержка семьи и детей" За счет краевого бюджета                            </t>
    </r>
    <r>
      <rPr>
        <sz val="11.5"/>
        <color theme="1"/>
        <rFont val="Times New Roman"/>
        <family val="1"/>
        <charset val="204"/>
      </rPr>
      <t>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  За счет краевого бюджета</t>
    </r>
  </si>
  <si>
    <r>
      <t xml:space="preserve">Подпрограмма " Обеспечение жильем отдельных категорий граждан"                                                   </t>
    </r>
    <r>
      <rPr>
        <sz val="11.5"/>
        <color theme="1"/>
        <rFont val="Times New Roman"/>
        <family val="1"/>
        <charset val="204"/>
      </rPr>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В том числе расходы за счет средств федерального бюджета  За счет краевого бюджета</t>
    </r>
  </si>
  <si>
    <r>
      <t>Подпрограмма "Организация досуга населения"</t>
    </r>
    <r>
      <rPr>
        <sz val="11.5"/>
        <color theme="1"/>
        <rFont val="Times New Roman"/>
        <family val="1"/>
        <charset val="204"/>
      </rPr>
      <t>Основное мероприятие "Расходы на обеспечение деятельности (оказание услуг) учреждений, в том числе на предоставление муниципальным автономным учреждениям субсидий" За счет местного и краевого бюджета</t>
    </r>
  </si>
  <si>
    <r>
      <t xml:space="preserve">ДОПОЛНИТЕЛЬНОЕ ОБРАЗОВАНИЕ                               </t>
    </r>
    <r>
      <rPr>
        <sz val="11.5"/>
        <color theme="1"/>
        <rFont val="Times New Roman"/>
        <family val="1"/>
        <charset val="204"/>
      </rPr>
      <t>Субвенции на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по обеспечению  дополнительного образования детей муниципальных общеобразовательных организациях в Камчатском крае За счет краевого бюджета</t>
    </r>
  </si>
  <si>
    <r>
      <t xml:space="preserve">Подпрограмма "Развитие общего образования"    Основное мероприятие "Другие вопросы в области образования" За сче местного бюджета    </t>
    </r>
    <r>
      <rPr>
        <sz val="11.5"/>
        <color theme="1"/>
        <rFont val="Times New Roman"/>
        <family val="1"/>
        <charset val="204"/>
      </rPr>
      <t>Реализация  мероприятий соответствующей подпрограммы в рамках соответствующей муниципальной программы, за исключением обособленных расходов, которым присваиваются уникальные коды За счет местного бюджета</t>
    </r>
  </si>
  <si>
    <r>
      <t xml:space="preserve">Подпрограмма "Патриотическое воспитание граждан в городском округе "поселок Палана".                                                         </t>
    </r>
    <r>
      <rPr>
        <sz val="11.5"/>
        <color theme="1"/>
        <rFont val="Times New Roman"/>
        <family val="1"/>
        <charset val="204"/>
      </rPr>
      <t>Основное мероприятие "Патриотическое воспитание граждан в городском округе "поселок Палана". За счет местного бюджета</t>
    </r>
  </si>
  <si>
    <r>
      <t xml:space="preserve">Муниципальная программа "Профилактика правонарушений и преступлений на территории городского округа "поселок Палана" на 2016-2019 годы".                              </t>
    </r>
    <r>
      <rPr>
        <sz val="11.5"/>
        <color rgb="FF000000"/>
        <rFont val="Times New Roman"/>
        <family val="1"/>
        <charset val="204"/>
      </rPr>
      <t>Основное мероприятие "Профилактика правонарушений и преступлений на территории городского округа "поселок Палана" За счет местного бюджета</t>
    </r>
  </si>
  <si>
    <r>
      <t xml:space="preserve">Муниципальная программа  "Повышение безопасности дорожного движения на территории городского округа "поселок Палана" на 2016-2019 годы"                                               </t>
    </r>
    <r>
      <rPr>
        <sz val="11.5"/>
        <color theme="1"/>
        <rFont val="Times New Roman"/>
        <family val="1"/>
        <charset val="204"/>
      </rPr>
      <t>Основное мероприятие "Повышение безопасности дорожного движения на территории городского округа "поселок Палана" За счет местного бюджета</t>
    </r>
  </si>
  <si>
    <r>
      <rPr>
        <b/>
        <sz val="11.5"/>
        <color theme="1"/>
        <rFont val="Times New Roman"/>
        <family val="1"/>
        <charset val="204"/>
      </rPr>
      <t>Подпрограмма "Энергосбережение и повышение энергетической эффективности в городском округе "поселок Палана"</t>
    </r>
    <r>
      <rPr>
        <sz val="11.5"/>
        <color theme="1"/>
        <rFont val="Times New Roman"/>
        <family val="1"/>
        <charset val="204"/>
      </rPr>
      <t>Основное мероприятие "Мероприятия, направленные на проведение работ по изготовлению технических планов и постановке на кадастровый учет объектов топливно-энергетического и жилищно-коммунального комплекса"</t>
    </r>
  </si>
  <si>
    <r>
      <t>Подпрограмма  "Благоустройство территории  городского округа "поселок Палана"</t>
    </r>
    <r>
      <rPr>
        <sz val="11.5"/>
        <color theme="1"/>
        <rFont val="Times New Roman"/>
        <family val="1"/>
        <charset val="204"/>
      </rPr>
      <t xml:space="preserve"> За счет местного бюджета</t>
    </r>
  </si>
  <si>
    <r>
      <t>Подпрограмма  "Капитальный ремонт многоквартирных домов в городском округе "поселок Палана"</t>
    </r>
    <r>
      <rPr>
        <sz val="11.5"/>
        <color theme="1"/>
        <rFont val="Times New Roman"/>
        <family val="1"/>
        <charset val="204"/>
      </rPr>
      <t>Основное мероприятие "Прочие мероприятия в области жилищного хозяйства" За счет местного бюджета</t>
    </r>
  </si>
  <si>
    <r>
      <t xml:space="preserve">Муниципальная программа  "Устойчивое развитие коренных малочисленных народов Севера и Дальнего Востока, проживающих на территории городского округа "поселок Палана" на 2014-2019 годы"  </t>
    </r>
    <r>
      <rPr>
        <sz val="11.5"/>
        <color theme="1"/>
        <rFont val="Times New Roman"/>
        <family val="1"/>
        <charset val="204"/>
      </rPr>
      <t>Основное мероприятие " Укрепление материально-технической базы традиционных отраслей хозяйствования в городском округе "поселок Палана"</t>
    </r>
  </si>
  <si>
    <r>
      <t xml:space="preserve">Подпрограмма "Повышение эффективности управления муниципальным имуществом"                       </t>
    </r>
    <r>
      <rPr>
        <sz val="11.5"/>
        <color theme="1"/>
        <rFont val="Times New Roman"/>
        <family val="1"/>
        <charset val="204"/>
      </rPr>
      <t>Основное мероприятие "Осуществление взносов на капитальный ремонт общего имущества в многоквартирных жилых домах, в которых находятся жилые помещения жилищного фонда городского округа "поселок Палана". За счет местного бюджета</t>
    </r>
  </si>
  <si>
    <r>
      <rPr>
        <b/>
        <sz val="11.5"/>
        <color theme="1"/>
        <rFont val="Times New Roman"/>
        <family val="1"/>
        <charset val="204"/>
      </rPr>
      <t>Основное мероприятие</t>
    </r>
    <r>
      <rPr>
        <sz val="11.5"/>
        <color theme="1"/>
        <rFont val="Times New Roman"/>
        <family val="1"/>
        <charset val="204"/>
      </rPr>
      <t xml:space="preserve">  "Повышение уровней готовности реагирования Паланского звена Камчатской ТП РСЧС на чрезвычайные ситуации природного и техногенного характера и защиты населения ГО "поселок Палана" от чрезвычайных ситуаций природного и техногенного характера, пожарной безопасности и безопасности людей на водных объектах"</t>
    </r>
    <r>
      <rPr>
        <b/>
        <sz val="11.5"/>
        <color theme="1"/>
        <rFont val="Times New Roman"/>
        <family val="1"/>
        <charset val="204"/>
      </rPr>
      <t xml:space="preserve"> </t>
    </r>
    <r>
      <rPr>
        <sz val="11.5"/>
        <color theme="1"/>
        <rFont val="Times New Roman"/>
        <family val="1"/>
        <charset val="204"/>
      </rPr>
      <t>За счет местного бюджета</t>
    </r>
  </si>
  <si>
    <r>
      <rPr>
        <b/>
        <sz val="11.5"/>
        <color theme="1"/>
        <rFont val="Times New Roman"/>
        <family val="1"/>
        <charset val="204"/>
      </rPr>
      <t>Основное мероприятие</t>
    </r>
    <r>
      <rPr>
        <sz val="11.5"/>
        <color theme="1"/>
        <rFont val="Times New Roman"/>
        <family val="1"/>
        <charset val="204"/>
      </rPr>
      <t xml:space="preserve"> "Обеспечение деятельности и содержание подведомственных учреждений ЕДДС". За счет местного бюджета</t>
    </r>
  </si>
  <si>
    <r>
      <rPr>
        <b/>
        <sz val="14"/>
        <color theme="1"/>
        <rFont val="Times New Roman"/>
        <family val="1"/>
        <charset val="204"/>
      </rPr>
      <t>Произведены расходы на поставку рекламно-банерных материалов и наградной атрибутики в рамках организации ВФСК «ГТО»</t>
    </r>
    <r>
      <rPr>
        <sz val="14"/>
        <color theme="1"/>
        <rFont val="Times New Roman"/>
        <family val="1"/>
        <charset val="204"/>
      </rPr>
      <t xml:space="preserve">: Кубок (1 шт.- 1,08000 тыс. руб.), Кубок (1 шт.- 0,94000 тыс.руб.), Кубок (1 шт.- 0,85000 тыс.руб.), Кубок (1 шт.-1,06000 тыс. руб.), Кубок (1 шт.- 0,92000 тыс. руб.), Кубок (1 шт.- 0,88000 тыс.руб.), Флаг (1 шт.- 1,02000 тыс. руб.), Перетяжка (1 шт.- 2,40000 тыс. руб.), Перетяжка (1 шт.- 2,40000 тыс. руб.), Роллерный стенд ( 1 шт.- 8,10000 тыс. руб.), Роллерный стенд ( 1 шт.- 8,10000 тыс. руб.), Роллерный стенд ( 1 шт.- 8,10000 тыс. руб.), Стенд с карманами (1 шт.- 9,36000 тыс. руб.), Значок (100 шт.- 3,80000 тыс. руб.), Блокнот (10 шт.- 0,99000тыс. руб.)                             </t>
    </r>
    <r>
      <rPr>
        <b/>
        <sz val="14"/>
        <color theme="1"/>
        <rFont val="Times New Roman"/>
        <family val="1"/>
        <charset val="204"/>
      </rPr>
      <t xml:space="preserve">За счет средств краевого бюджета.                                             </t>
    </r>
  </si>
  <si>
    <r>
      <t xml:space="preserve">Произведены расходы на реализацию следующих мероприятий:                                                     </t>
    </r>
    <r>
      <rPr>
        <b/>
        <sz val="14"/>
        <color theme="1"/>
        <rFont val="Times New Roman"/>
        <family val="1"/>
        <charset val="204"/>
      </rPr>
      <t>1.</t>
    </r>
    <r>
      <rPr>
        <sz val="14"/>
        <color theme="1"/>
        <rFont val="Times New Roman"/>
        <family val="1"/>
        <charset val="204"/>
      </rPr>
      <t xml:space="preserve">Мероприятия, посвященные календарным, памятным датам России, Камчатского края - 248,15800 тыс.руб.;                                                                                                                                                             </t>
    </r>
    <r>
      <rPr>
        <b/>
        <sz val="14"/>
        <color theme="1"/>
        <rFont val="Times New Roman"/>
        <family val="1"/>
        <charset val="204"/>
      </rPr>
      <t>2</t>
    </r>
    <r>
      <rPr>
        <sz val="14"/>
        <color theme="1"/>
        <rFont val="Times New Roman"/>
        <family val="1"/>
        <charset val="204"/>
      </rPr>
      <t xml:space="preserve">.Мероприятия по работе с детьми и молодежью - 30,00000 тыс.руб.;                                               </t>
    </r>
    <r>
      <rPr>
        <b/>
        <sz val="14"/>
        <color theme="1"/>
        <rFont val="Times New Roman"/>
        <family val="1"/>
        <charset val="204"/>
      </rPr>
      <t>3</t>
    </r>
    <r>
      <rPr>
        <sz val="14"/>
        <color theme="1"/>
        <rFont val="Times New Roman"/>
        <family val="1"/>
        <charset val="204"/>
      </rPr>
      <t xml:space="preserve">.Мероприятия социальной направленности - 55,00000 тыс.руб.;                                                              </t>
    </r>
    <r>
      <rPr>
        <b/>
        <sz val="14"/>
        <color theme="1"/>
        <rFont val="Times New Roman"/>
        <family val="1"/>
        <charset val="204"/>
      </rPr>
      <t>4.</t>
    </r>
    <r>
      <rPr>
        <sz val="14"/>
        <color theme="1"/>
        <rFont val="Times New Roman"/>
        <family val="1"/>
        <charset val="204"/>
      </rPr>
      <t xml:space="preserve">Организация и проведение мероприятий в сфере межнациональных отношений - 67,00000 тыс.руб.;                                                                                                                              </t>
    </r>
    <r>
      <rPr>
        <b/>
        <sz val="14"/>
        <color theme="1"/>
        <rFont val="Times New Roman"/>
        <family val="1"/>
        <charset val="204"/>
      </rPr>
      <t xml:space="preserve">5. </t>
    </r>
    <r>
      <rPr>
        <sz val="14"/>
        <color theme="1"/>
        <rFont val="Times New Roman"/>
        <family val="1"/>
        <charset val="204"/>
      </rPr>
      <t xml:space="preserve">Мероприятия, направленные на сохранение и развитие национальной культуры - 65,00000 тыс. руб.;                                                                                                     </t>
    </r>
    <r>
      <rPr>
        <b/>
        <sz val="14"/>
        <color theme="1"/>
        <rFont val="Times New Roman"/>
        <family val="1"/>
        <charset val="204"/>
      </rPr>
      <t>6</t>
    </r>
    <r>
      <rPr>
        <sz val="14"/>
        <color theme="1"/>
        <rFont val="Times New Roman"/>
        <family val="1"/>
        <charset val="204"/>
      </rPr>
      <t xml:space="preserve">.Мероприятия, направленные на профилактику наркомании, пропаганду и развитие здорового образа жизни - 5,00000 тыс. руб.;                                                                                                                                                  </t>
    </r>
    <r>
      <rPr>
        <b/>
        <sz val="14"/>
        <color theme="1"/>
        <rFont val="Times New Roman"/>
        <family val="1"/>
        <charset val="204"/>
      </rPr>
      <t>7.</t>
    </r>
    <r>
      <rPr>
        <sz val="14"/>
        <color theme="1"/>
        <rFont val="Times New Roman"/>
        <family val="1"/>
        <charset val="204"/>
      </rPr>
      <t xml:space="preserve"> Мероприятия к 80-летию окружного центра пгт.Палана - 735,00000 тыс.руб.;                                                     </t>
    </r>
    <r>
      <rPr>
        <b/>
        <sz val="14"/>
        <color theme="1"/>
        <rFont val="Times New Roman"/>
        <family val="1"/>
        <charset val="204"/>
      </rPr>
      <t>8.</t>
    </r>
    <r>
      <rPr>
        <sz val="14"/>
        <color theme="1"/>
        <rFont val="Times New Roman"/>
        <family val="1"/>
        <charset val="204"/>
      </rPr>
      <t xml:space="preserve"> Приобретение оборудования, материалов для проведения праздничных мероприятий - 123,00000 тыс.руб.;                                                                                                                                                                                        </t>
    </r>
    <r>
      <rPr>
        <b/>
        <sz val="14"/>
        <color theme="1"/>
        <rFont val="Times New Roman"/>
        <family val="1"/>
        <charset val="204"/>
      </rPr>
      <t>9.</t>
    </r>
    <r>
      <rPr>
        <sz val="14"/>
        <color theme="1"/>
        <rFont val="Times New Roman"/>
        <family val="1"/>
        <charset val="204"/>
      </rPr>
      <t xml:space="preserve"> Оплата услуг уборки территории мероприятий, завоз и вывоз аппаратуры к месту проведения мероприятий, завоз дров - 71,84200 тыс. руб.                                                                                                                  </t>
    </r>
    <r>
      <rPr>
        <b/>
        <sz val="14"/>
        <color theme="1"/>
        <rFont val="Times New Roman"/>
        <family val="1"/>
        <charset val="204"/>
      </rPr>
      <t>Всего  за счет средств местного бюджета на общую сумму 1 400,00000 тыс. руб.</t>
    </r>
  </si>
  <si>
    <r>
      <t xml:space="preserve">Произведены расходы на выполнение муниципального задания МАУ "Центр культуры и досуга" (проведение мероприятий, содержание), в том числе ФОТ и соц.налог в сумме  8 402,01816 тыс. руб. от общей суммы расходов:                                                                                                                                                 </t>
    </r>
    <r>
      <rPr>
        <b/>
        <sz val="14"/>
        <color theme="1"/>
        <rFont val="Times New Roman"/>
        <family val="1"/>
        <charset val="204"/>
      </rPr>
      <t>1.</t>
    </r>
    <r>
      <rPr>
        <sz val="14"/>
        <color theme="1"/>
        <rFont val="Times New Roman"/>
        <family val="1"/>
        <charset val="204"/>
      </rPr>
      <t xml:space="preserve"> </t>
    </r>
    <r>
      <rPr>
        <b/>
        <sz val="14"/>
        <color theme="1"/>
        <rFont val="Times New Roman"/>
        <family val="1"/>
        <charset val="204"/>
      </rPr>
      <t>За счет средств местного бюджета  на сумму     8 944,15700 тыс.руб.</t>
    </r>
    <r>
      <rPr>
        <sz val="14"/>
        <color theme="1"/>
        <rFont val="Times New Roman"/>
        <family val="1"/>
        <charset val="204"/>
      </rPr>
      <t xml:space="preserve">   </t>
    </r>
    <r>
      <rPr>
        <b/>
        <sz val="14"/>
        <color theme="1"/>
        <rFont val="Times New Roman"/>
        <family val="1"/>
        <charset val="204"/>
      </rPr>
      <t>2.</t>
    </r>
    <r>
      <rPr>
        <sz val="14"/>
        <color theme="1"/>
        <rFont val="Times New Roman"/>
        <family val="1"/>
        <charset val="204"/>
      </rPr>
      <t xml:space="preserve"> </t>
    </r>
    <r>
      <rPr>
        <b/>
        <sz val="14"/>
        <color theme="1"/>
        <rFont val="Times New Roman"/>
        <family val="1"/>
        <charset val="204"/>
      </rPr>
      <t xml:space="preserve">За счет средств краевого бюджета  на сумму 513,34800 тыс.руб. </t>
    </r>
  </si>
  <si>
    <r>
      <t xml:space="preserve">Произведены  расходы  на обеспечение деятельности учреждений  (выплата ФОТ,  соц.налог, проезд в отпуск, прочая закупка товаров, работ и услуг):                                                                                                             - МКДОУ № 2 детский сад "Солнышко" - 23 102,20000 тыс. руб.,                                                                                   - МКДОУ № 1 детский сад "Рябинка" - 42 462,36591 тыс. руб.                                                                               </t>
    </r>
    <r>
      <rPr>
        <b/>
        <sz val="14"/>
        <color theme="1"/>
        <rFont val="Times New Roman"/>
        <family val="1"/>
        <charset val="204"/>
      </rPr>
      <t xml:space="preserve">Всего за счет средств местного бюджета  на общую сумму 65 564,56591 тыс.руб. </t>
    </r>
  </si>
  <si>
    <r>
      <t xml:space="preserve">Произведены расходы на содержание педагогических работников (выплата ФОТ,  соц.налог, расходы на приобретение  учебной и методической литературы, игрушек)  следующих учреждений:                                                                                                                                  - МКДОУ № 2 детский сад "Солнышко" - 10 946,71700 тыс. руб.,                                                                                - МКДОУ № 1 детский сад "Рябинка"- 21 364,57000 тыс. руб.                                                                           </t>
    </r>
    <r>
      <rPr>
        <b/>
        <sz val="14"/>
        <color theme="1"/>
        <rFont val="Times New Roman"/>
        <family val="1"/>
        <charset val="204"/>
      </rPr>
      <t xml:space="preserve">Всего за счет средств краевого бюджета  на общую сумму 32 311,28700 тыс.руб. </t>
    </r>
  </si>
  <si>
    <r>
      <rPr>
        <b/>
        <sz val="14"/>
        <color theme="1"/>
        <rFont val="Times New Roman"/>
        <family val="1"/>
        <charset val="204"/>
      </rPr>
      <t xml:space="preserve">1.  Произведены расходы  МКОУ "Средняя общеобразовательная школа №1 пгт. Палана".  на следующие мероприятия:   </t>
    </r>
    <r>
      <rPr>
        <sz val="14"/>
        <color theme="1"/>
        <rFont val="Times New Roman"/>
        <family val="1"/>
        <charset val="204"/>
      </rPr>
      <t xml:space="preserve">                                                                                                                                            1. Обеспечение участия учащихся в военно-патриотической игре "Победа"- 420,94000 тыс. руб.,                                                                                                                                                  2. Организация военно-патриотических мероприятий - 30,00000  тыс. руб. на общую</t>
    </r>
    <r>
      <rPr>
        <b/>
        <sz val="14"/>
        <color theme="1"/>
        <rFont val="Times New Roman"/>
        <family val="1"/>
        <charset val="204"/>
      </rPr>
      <t xml:space="preserve"> </t>
    </r>
    <r>
      <rPr>
        <sz val="14"/>
        <color theme="1"/>
        <rFont val="Times New Roman"/>
        <family val="1"/>
        <charset val="204"/>
      </rPr>
      <t xml:space="preserve">сумму 450,94000 тыс.руб   (утверждено 462,40000 тыс. руб.)                                                                                                                                       </t>
    </r>
    <r>
      <rPr>
        <b/>
        <sz val="14"/>
        <color theme="1"/>
        <rFont val="Times New Roman"/>
        <family val="1"/>
        <charset val="204"/>
      </rPr>
      <t>2. Произведены расходы на следующие мероприятия:</t>
    </r>
    <r>
      <rPr>
        <sz val="14"/>
        <color theme="1"/>
        <rFont val="Times New Roman"/>
        <family val="1"/>
        <charset val="204"/>
      </rPr>
      <t xml:space="preserve">
1.  Проведение Дня призывника –  20,00000 тыс. руб.;
2. Всесторонняя поддержка военно-патриотических и детских объединений - 20,00000 тыс. руб.  на  общую сумму 40,00000 тыс. руб.(утверждено 40,00000 тыс. руб.)                                                                                                 </t>
    </r>
    <r>
      <rPr>
        <b/>
        <sz val="14"/>
        <color theme="1"/>
        <rFont val="Times New Roman"/>
        <family val="1"/>
        <charset val="204"/>
      </rPr>
      <t>Всего израсходовано за счет местного бюджета- 490,49000 тыс. руб.</t>
    </r>
  </si>
  <si>
    <r>
      <t xml:space="preserve">Произведены расходы </t>
    </r>
    <r>
      <rPr>
        <b/>
        <sz val="14"/>
        <color theme="1"/>
        <rFont val="Times New Roman"/>
        <family val="1"/>
        <charset val="204"/>
      </rPr>
      <t xml:space="preserve">за счет средств местного бюджета:    </t>
    </r>
    <r>
      <rPr>
        <sz val="14"/>
        <color theme="1"/>
        <rFont val="Times New Roman"/>
        <family val="1"/>
        <charset val="204"/>
      </rPr>
      <t xml:space="preserve">                                                                                                            </t>
    </r>
    <r>
      <rPr>
        <b/>
        <sz val="14"/>
        <color theme="1"/>
        <rFont val="Times New Roman"/>
        <family val="1"/>
        <charset val="204"/>
      </rPr>
      <t xml:space="preserve">1. </t>
    </r>
    <r>
      <rPr>
        <sz val="14"/>
        <color theme="1"/>
        <rFont val="Times New Roman"/>
        <family val="1"/>
        <charset val="204"/>
      </rPr>
      <t xml:space="preserve">На организацию и проведение комплексных оздоровительных, физкультурно-спортивных мероприятий с привлечением несовершеннолетних (спортивные праздники, соревнования), мероприятий по профилактике правонарушений с несовершеннолетними, организацию летнего отдыха в специализированных оздоровительных учреждениях для трудных подростков  (военно-спортивный лагерь «Кадет» -направлены  3 подростка) - 95,64000 тыс. руб.;                                                                                                               </t>
    </r>
    <r>
      <rPr>
        <b/>
        <sz val="14"/>
        <color theme="1"/>
        <rFont val="Times New Roman"/>
        <family val="1"/>
        <charset val="204"/>
      </rPr>
      <t xml:space="preserve">2. </t>
    </r>
    <r>
      <rPr>
        <sz val="14"/>
        <color theme="1"/>
        <rFont val="Times New Roman"/>
        <family val="1"/>
        <charset val="204"/>
      </rPr>
      <t xml:space="preserve">На  стимулирование граждан за участие в работе ДНД - 4,36000 тыс. руб.;                                                 </t>
    </r>
    <r>
      <rPr>
        <b/>
        <sz val="14"/>
        <color theme="1"/>
        <rFont val="Times New Roman"/>
        <family val="1"/>
        <charset val="204"/>
      </rPr>
      <t>Всего расходов на общую сумму 100,00000 тыс. руб.</t>
    </r>
  </si>
  <si>
    <r>
      <t xml:space="preserve">Произведены расходы </t>
    </r>
    <r>
      <rPr>
        <b/>
        <sz val="14"/>
        <color theme="1"/>
        <rFont val="Times New Roman"/>
        <family val="1"/>
        <charset val="204"/>
      </rPr>
      <t>за счет средств местного бюджета</t>
    </r>
    <r>
      <rPr>
        <sz val="14"/>
        <color theme="1"/>
        <rFont val="Times New Roman"/>
        <family val="1"/>
        <charset val="204"/>
      </rPr>
      <t xml:space="preserve"> на реализацию следующих мероприятий:                                                                                                                      </t>
    </r>
    <r>
      <rPr>
        <b/>
        <sz val="14"/>
        <color theme="1"/>
        <rFont val="Times New Roman"/>
        <family val="1"/>
        <charset val="204"/>
      </rPr>
      <t xml:space="preserve"> 1. </t>
    </r>
    <r>
      <rPr>
        <sz val="14"/>
        <color theme="1"/>
        <rFont val="Times New Roman"/>
        <family val="1"/>
        <charset val="204"/>
      </rPr>
      <t xml:space="preserve">Аакция "Декада дорожной безопасности детей" - 15,00000 тыс. руб. Расходы на приобретение призов участникам акции;                                                                                                                                                  </t>
    </r>
    <r>
      <rPr>
        <b/>
        <sz val="14"/>
        <color theme="1"/>
        <rFont val="Times New Roman"/>
        <family val="1"/>
        <charset val="204"/>
      </rPr>
      <t>2.</t>
    </r>
    <r>
      <rPr>
        <sz val="14"/>
        <color theme="1"/>
        <rFont val="Times New Roman"/>
        <family val="1"/>
        <charset val="204"/>
      </rPr>
      <t xml:space="preserve">  Акции «Внимание-дети!», «Внимание-пешеход!», конкурс-фестиваль «Безопасное колесо», смотр-конкурс «Лучший отряд юных инспекторов движения», конкурс на лучший детский рисунок и плакат - "Четыре колеса" - 3,62214 тыс. руб. Расходы на приобретение призов участникам акции;   
</t>
    </r>
    <r>
      <rPr>
        <b/>
        <sz val="14"/>
        <color theme="1"/>
        <rFont val="Times New Roman"/>
        <family val="1"/>
        <charset val="204"/>
      </rPr>
      <t>3</t>
    </r>
    <r>
      <rPr>
        <sz val="14"/>
        <color theme="1"/>
        <rFont val="Times New Roman"/>
        <family val="1"/>
        <charset val="204"/>
      </rPr>
      <t xml:space="preserve">. Распространение световозвращающих приспособлений  в среде учащихся школы (краевая акция).                                                                                                                                            </t>
    </r>
    <r>
      <rPr>
        <b/>
        <sz val="14"/>
        <color theme="1"/>
        <rFont val="Times New Roman"/>
        <family val="1"/>
        <charset val="204"/>
      </rPr>
      <t>4.</t>
    </r>
    <r>
      <rPr>
        <sz val="14"/>
        <color theme="1"/>
        <rFont val="Times New Roman"/>
        <family val="1"/>
        <charset val="204"/>
      </rPr>
      <t xml:space="preserve"> Устройство дорожных знаков и пешеходных переходов - 60,37786 тыс. руб.;                                                                                                                               </t>
    </r>
    <r>
      <rPr>
        <b/>
        <sz val="14"/>
        <color theme="1"/>
        <rFont val="Times New Roman"/>
        <family val="1"/>
        <charset val="204"/>
      </rPr>
      <t xml:space="preserve">5. </t>
    </r>
    <r>
      <rPr>
        <sz val="14"/>
        <color theme="1"/>
        <rFont val="Times New Roman"/>
        <family val="1"/>
        <charset val="204"/>
      </rPr>
      <t xml:space="preserve">Оплата проезда специалисту страхового акционерного общества "ВСК" из    г. Петропавловска-Камчатского в пгт. Палана, для проведения технического осмотра транспортных средств -  21,00000 тыс. руб.  </t>
    </r>
    <r>
      <rPr>
        <b/>
        <sz val="14"/>
        <color theme="1"/>
        <rFont val="Times New Roman"/>
        <family val="1"/>
        <charset val="204"/>
      </rPr>
      <t xml:space="preserve">Всего расходов на общую сумму 100,00000 тыс. руб. </t>
    </r>
    <r>
      <rPr>
        <sz val="14"/>
        <color theme="1"/>
        <rFont val="Times New Roman"/>
        <family val="1"/>
        <charset val="204"/>
      </rPr>
      <t xml:space="preserve">
</t>
    </r>
  </si>
  <si>
    <r>
      <rPr>
        <b/>
        <sz val="14"/>
        <rFont val="Times New Roman"/>
        <family val="1"/>
        <charset val="204"/>
      </rPr>
      <t xml:space="preserve">Произведены расходы:                                                                                                                                                     1. </t>
    </r>
    <r>
      <rPr>
        <sz val="14"/>
        <rFont val="Times New Roman"/>
        <family val="1"/>
        <charset val="204"/>
      </rPr>
      <t>На содержание детей в семьях опекунов (попечителей) и приемных семьях (число детей - 43) в сумме 11698,60000 тыс. руб.;</t>
    </r>
    <r>
      <rPr>
        <b/>
        <sz val="14"/>
        <rFont val="Times New Roman"/>
        <family val="1"/>
        <charset val="204"/>
      </rPr>
      <t xml:space="preserve">                                                                                                                                             2.  </t>
    </r>
    <r>
      <rPr>
        <sz val="14"/>
        <rFont val="Times New Roman"/>
        <family val="1"/>
        <charset val="204"/>
      </rPr>
      <t xml:space="preserve">На выплату вознаграждения, причитающегосчя приемным родителям (число приемных родителей -11)  в сумме 9421,10000 тыс. руб.;                                                                                                                                     </t>
    </r>
    <r>
      <rPr>
        <b/>
        <sz val="14"/>
        <rFont val="Times New Roman"/>
        <family val="1"/>
        <charset val="204"/>
      </rPr>
      <t xml:space="preserve">3. </t>
    </r>
    <r>
      <rPr>
        <sz val="14"/>
        <rFont val="Times New Roman"/>
        <family val="1"/>
        <charset val="204"/>
      </rPr>
      <t xml:space="preserve">  На подготовку лиц, желающих принять на воспитание в свою семью ребенка, оставшегося   без попечения  родителей (число приемных родителей - 4) в сумме 38,98586 тыс. руб.                                                                             </t>
    </r>
    <r>
      <rPr>
        <b/>
        <sz val="14"/>
        <rFont val="Times New Roman"/>
        <family val="1"/>
        <charset val="204"/>
      </rPr>
      <t xml:space="preserve"> Всего за </t>
    </r>
    <r>
      <rPr>
        <b/>
        <sz val="14"/>
        <color theme="1"/>
        <rFont val="Times New Roman"/>
        <family val="1"/>
        <charset val="204"/>
      </rPr>
      <t>счет средств краевого бюджета в общей сумме 21 158,68586 тыс. руб.</t>
    </r>
  </si>
  <si>
    <r>
      <t xml:space="preserve">Произведены расходы на предоставление единовременной денежной выплаты гражданам, усыновившим (удочерившим) ребенка (детей).   1 ребенок - Аманкулова М.М. </t>
    </r>
    <r>
      <rPr>
        <b/>
        <sz val="14"/>
        <rFont val="Times New Roman"/>
        <family val="1"/>
        <charset val="204"/>
      </rPr>
      <t>За счет средств краевого бюджета.</t>
    </r>
  </si>
  <si>
    <r>
      <t xml:space="preserve">Произведены расходы:                                                                                                                                                 1. На приобретение 5 квартир для детей-сирот, оставшихся без попечения родителей    на сумму 6 751,00000 тыс. руб.                                                                                                                                                           2. На Административные расходы (приобретение канцелярских товаров) на  сумму 102,99898 тыс. руб. </t>
    </r>
    <r>
      <rPr>
        <b/>
        <sz val="14"/>
        <color theme="1"/>
        <rFont val="Times New Roman"/>
        <family val="1"/>
        <charset val="204"/>
      </rPr>
      <t>Всего за счет средств краевого бюджета на общую сумму 6 853,99898 тыс. руб.</t>
    </r>
  </si>
  <si>
    <r>
      <t xml:space="preserve">Произведены расходы за выполненные работы по актуализации проектно-сметной документации и получению положительного заключения ГАУ Камчатского края  по мероприятию «Реконструкция ВЛ 0,38 кВ с КТП 6/0,4 кВ в п. Палана  Камчатского края (в том числе модификация проектной документации «Реконструкция ВЛ 0,38 кВ с КТП 6/0,4 кВ в п. Палана Камчатского края» 2004 г.)»:                                                                         </t>
    </r>
    <r>
      <rPr>
        <b/>
        <sz val="14"/>
        <color theme="1"/>
        <rFont val="Times New Roman"/>
        <family val="1"/>
        <charset val="204"/>
      </rPr>
      <t>1.</t>
    </r>
    <r>
      <rPr>
        <sz val="14"/>
        <color theme="1"/>
        <rFont val="Times New Roman"/>
        <family val="1"/>
        <charset val="204"/>
      </rPr>
      <t xml:space="preserve">   За счет средств местного бюджета на сумму 19,60800 тыс. руб.                                                                           </t>
    </r>
    <r>
      <rPr>
        <b/>
        <sz val="14"/>
        <color theme="1"/>
        <rFont val="Times New Roman"/>
        <family val="1"/>
        <charset val="204"/>
      </rPr>
      <t xml:space="preserve">2.  </t>
    </r>
    <r>
      <rPr>
        <sz val="14"/>
        <color theme="1"/>
        <rFont val="Times New Roman"/>
        <family val="1"/>
        <charset val="204"/>
      </rPr>
      <t xml:space="preserve">За счет средств краевого бюджета на сумму 960,78768 тыс.руб. </t>
    </r>
    <r>
      <rPr>
        <b/>
        <sz val="14"/>
        <color theme="1"/>
        <rFont val="Times New Roman"/>
        <family val="1"/>
        <charset val="204"/>
      </rPr>
      <t>Всего расходов на общую сумму 980,39568 тыс. руб.</t>
    </r>
  </si>
  <si>
    <r>
      <t xml:space="preserve">Произведены расходы за выполненные работы  по монтажу системы ультрафиолетового обеззараживания питьевой воды с установкой  колодцев на водозаборе п.г.т. Палана:                                                                                 </t>
    </r>
    <r>
      <rPr>
        <b/>
        <sz val="14"/>
        <color theme="1"/>
        <rFont val="Times New Roman"/>
        <family val="1"/>
        <charset val="204"/>
      </rPr>
      <t>1</t>
    </r>
    <r>
      <rPr>
        <sz val="14"/>
        <color theme="1"/>
        <rFont val="Times New Roman"/>
        <family val="1"/>
        <charset val="204"/>
      </rPr>
      <t xml:space="preserve">. </t>
    </r>
    <r>
      <rPr>
        <b/>
        <sz val="14"/>
        <color theme="1"/>
        <rFont val="Times New Roman"/>
        <family val="1"/>
        <charset val="204"/>
      </rPr>
      <t>За счет средств местного бюджета</t>
    </r>
    <r>
      <rPr>
        <sz val="14"/>
        <color theme="1"/>
        <rFont val="Times New Roman"/>
        <family val="1"/>
        <charset val="204"/>
      </rPr>
      <t xml:space="preserve"> на общую сумму 12,42900 тыс. руб.       </t>
    </r>
    <r>
      <rPr>
        <b/>
        <sz val="14"/>
        <color theme="1"/>
        <rFont val="Times New Roman"/>
        <family val="1"/>
        <charset val="204"/>
      </rPr>
      <t xml:space="preserve">                                                       2.</t>
    </r>
    <r>
      <rPr>
        <sz val="14"/>
        <color theme="1"/>
        <rFont val="Times New Roman"/>
        <family val="1"/>
        <charset val="204"/>
      </rPr>
      <t xml:space="preserve"> </t>
    </r>
    <r>
      <rPr>
        <b/>
        <sz val="14"/>
        <color theme="1"/>
        <rFont val="Times New Roman"/>
        <family val="1"/>
        <charset val="204"/>
      </rPr>
      <t xml:space="preserve">За счет средств краевого бюджета </t>
    </r>
    <r>
      <rPr>
        <sz val="14"/>
        <color theme="1"/>
        <rFont val="Times New Roman"/>
        <family val="1"/>
        <charset val="204"/>
      </rPr>
      <t xml:space="preserve">на общую сумму 609,00000 тыс. руб. Всего расходов на общую сумму 621,42900 тыс. руб. </t>
    </r>
  </si>
  <si>
    <r>
      <t xml:space="preserve">Произведены расходы за выполненные  мероприятия:                                                                                               </t>
    </r>
    <r>
      <rPr>
        <b/>
        <sz val="14"/>
        <rFont val="Times New Roman"/>
        <family val="1"/>
        <charset val="204"/>
      </rPr>
      <t>1.</t>
    </r>
    <r>
      <rPr>
        <sz val="14"/>
        <rFont val="Times New Roman"/>
        <family val="1"/>
        <charset val="204"/>
      </rPr>
      <t xml:space="preserve">  Закуплены материалы и выполненны работы по ремонту общественной бани  на сумму 579,69000 тыс. руб.;                                                                                                                                                                                 </t>
    </r>
    <r>
      <rPr>
        <b/>
        <sz val="14"/>
        <rFont val="Times New Roman"/>
        <family val="1"/>
        <charset val="204"/>
      </rPr>
      <t>2</t>
    </r>
    <r>
      <rPr>
        <sz val="14"/>
        <rFont val="Times New Roman"/>
        <family val="1"/>
        <charset val="204"/>
      </rPr>
      <t xml:space="preserve">.  Закуплены стройматериалы на сумму 200,58000 тыс. руб.;                                                                                                </t>
    </r>
    <r>
      <rPr>
        <b/>
        <sz val="14"/>
        <rFont val="Times New Roman"/>
        <family val="1"/>
        <charset val="204"/>
      </rPr>
      <t xml:space="preserve">3. </t>
    </r>
    <r>
      <rPr>
        <sz val="14"/>
        <rFont val="Times New Roman"/>
        <family val="1"/>
        <charset val="204"/>
      </rPr>
      <t xml:space="preserve"> Отремонтировано 16 квартир, 4 подстанции,  выполнены работы по ограничению доступа в недостроенный дом на сумму 895,59191 тыс. руб. </t>
    </r>
    <r>
      <rPr>
        <b/>
        <sz val="14"/>
        <rFont val="Times New Roman"/>
        <family val="1"/>
        <charset val="204"/>
      </rPr>
      <t>Всего расходов  за счет средств местного бюджета на сумму 1675,86191</t>
    </r>
  </si>
  <si>
    <r>
      <t xml:space="preserve">Произведены расходы:                                                                                                                                                      </t>
    </r>
    <r>
      <rPr>
        <b/>
        <sz val="14"/>
        <rFont val="Times New Roman"/>
        <family val="1"/>
        <charset val="204"/>
      </rPr>
      <t>1.</t>
    </r>
    <r>
      <rPr>
        <sz val="14"/>
        <rFont val="Times New Roman"/>
        <family val="1"/>
        <charset val="204"/>
      </rPr>
      <t xml:space="preserve">  На выплаты персоналу, прочую закупку товаров, работ и услуг на сумму 4381,25608 тыс. руб.;                                                                                                                                       </t>
    </r>
    <r>
      <rPr>
        <b/>
        <sz val="14"/>
        <rFont val="Times New Roman"/>
        <family val="1"/>
        <charset val="204"/>
      </rPr>
      <t>2</t>
    </r>
    <r>
      <rPr>
        <sz val="14"/>
        <rFont val="Times New Roman"/>
        <family val="1"/>
        <charset val="204"/>
      </rPr>
      <t xml:space="preserve">. На оплату налогов на сумму 92,99000 тыс. руб. </t>
    </r>
    <r>
      <rPr>
        <b/>
        <sz val="14"/>
        <rFont val="Times New Roman"/>
        <family val="1"/>
        <charset val="204"/>
      </rPr>
      <t>Всего расходов  за счет средств местного бюджета на сумму  4 474,24608 тыс. руб.</t>
    </r>
  </si>
  <si>
    <t>Возврат денежных средств в бюджет Камчатского края по причине  неисполнения поставщиком условий контракта по срокам поставки товара по муниципальному контракту в сумме 272,00000 тыс. руб.</t>
  </si>
  <si>
    <r>
      <t>Произведены расходы на реализацию мероприятий по укреплению  межнационального согласия:</t>
    </r>
    <r>
      <rPr>
        <b/>
        <sz val="14"/>
        <color theme="1"/>
        <rFont val="Times New Roman"/>
        <family val="1"/>
        <charset val="204"/>
      </rPr>
      <t xml:space="preserve"> </t>
    </r>
    <r>
      <rPr>
        <sz val="14"/>
        <color theme="1"/>
        <rFont val="Times New Roman"/>
        <family val="1"/>
        <charset val="204"/>
      </rPr>
      <t xml:space="preserve">                                                                                                                                                                                                        </t>
    </r>
    <r>
      <rPr>
        <b/>
        <sz val="14"/>
        <color theme="1"/>
        <rFont val="Times New Roman"/>
        <family val="1"/>
        <charset val="204"/>
      </rPr>
      <t xml:space="preserve">1. </t>
    </r>
    <r>
      <rPr>
        <sz val="14"/>
        <color theme="1"/>
        <rFont val="Times New Roman"/>
        <family val="1"/>
        <charset val="204"/>
      </rPr>
      <t xml:space="preserve">День первой рыбы - 9,69250 тыс. руб.;                                                                                                                      </t>
    </r>
    <r>
      <rPr>
        <b/>
        <sz val="14"/>
        <color theme="1"/>
        <rFont val="Times New Roman"/>
        <family val="1"/>
        <charset val="204"/>
      </rPr>
      <t xml:space="preserve">2. </t>
    </r>
    <r>
      <rPr>
        <sz val="14"/>
        <color theme="1"/>
        <rFont val="Times New Roman"/>
        <family val="1"/>
        <charset val="204"/>
      </rPr>
      <t xml:space="preserve">Международный день дружбы - 14,32500 тыс. руб.;                                                                                                  </t>
    </r>
    <r>
      <rPr>
        <b/>
        <sz val="14"/>
        <color theme="1"/>
        <rFont val="Times New Roman"/>
        <family val="1"/>
        <charset val="204"/>
      </rPr>
      <t xml:space="preserve">3. </t>
    </r>
    <r>
      <rPr>
        <sz val="14"/>
        <color theme="1"/>
        <rFont val="Times New Roman"/>
        <family val="1"/>
        <charset val="204"/>
      </rPr>
      <t xml:space="preserve">Международный день коренных малочисленных народов - 25,96630 тыс. руб.;                                             </t>
    </r>
    <r>
      <rPr>
        <b/>
        <sz val="14"/>
        <color theme="1"/>
        <rFont val="Times New Roman"/>
        <family val="1"/>
        <charset val="204"/>
      </rPr>
      <t xml:space="preserve">4. </t>
    </r>
    <r>
      <rPr>
        <sz val="14"/>
        <color theme="1"/>
        <rFont val="Times New Roman"/>
        <family val="1"/>
        <charset val="204"/>
      </rPr>
      <t xml:space="preserve">Детская игровая программа с краеведческим уклоном к 80-летию Паланы в статусе окружной столицы - 4,99700 тыс. руб.;                                                                                                                                                                      </t>
    </r>
    <r>
      <rPr>
        <b/>
        <sz val="14"/>
        <color theme="1"/>
        <rFont val="Times New Roman"/>
        <family val="1"/>
        <charset val="204"/>
      </rPr>
      <t>5.</t>
    </r>
    <r>
      <rPr>
        <sz val="14"/>
        <color theme="1"/>
        <rFont val="Times New Roman"/>
        <family val="1"/>
        <charset val="204"/>
      </rPr>
      <t xml:space="preserve"> Муниципальный этап конкурса «Содружество независимых государств» - 5,00000 тыс. руб.;                                                                                                                                               </t>
    </r>
    <r>
      <rPr>
        <b/>
        <sz val="14"/>
        <color theme="1"/>
        <rFont val="Times New Roman"/>
        <family val="1"/>
        <charset val="204"/>
      </rPr>
      <t>6.</t>
    </r>
    <r>
      <rPr>
        <sz val="14"/>
        <color theme="1"/>
        <rFont val="Times New Roman"/>
        <family val="1"/>
        <charset val="204"/>
      </rPr>
      <t xml:space="preserve"> Хололо. День нерпы - 10,00000 тыс. руб.;                                                                                                                    </t>
    </r>
    <r>
      <rPr>
        <b/>
        <sz val="14"/>
        <color theme="1"/>
        <rFont val="Times New Roman"/>
        <family val="1"/>
        <charset val="204"/>
      </rPr>
      <t>7.</t>
    </r>
    <r>
      <rPr>
        <sz val="14"/>
        <color theme="1"/>
        <rFont val="Times New Roman"/>
        <family val="1"/>
        <charset val="204"/>
      </rPr>
      <t xml:space="preserve"> Фестиваль народов мира в рамках Дня народного единства «Многоликая Палана» - 12,00000 тыс. руб.;                                                                                                                                                                                      </t>
    </r>
    <r>
      <rPr>
        <b/>
        <sz val="14"/>
        <color theme="1"/>
        <rFont val="Times New Roman"/>
        <family val="1"/>
        <charset val="204"/>
      </rPr>
      <t>8.</t>
    </r>
    <r>
      <rPr>
        <sz val="14"/>
        <color theme="1"/>
        <rFont val="Times New Roman"/>
        <family val="1"/>
        <charset val="204"/>
      </rPr>
      <t xml:space="preserve"> Детский спринт на собачьих упряжках, посвященный 87-й годовщине со дня образования Корякского округа - 2,23900 тыс. руб.;                                                                                                                                                                      </t>
    </r>
    <r>
      <rPr>
        <b/>
        <sz val="14"/>
        <color theme="1"/>
        <rFont val="Times New Roman"/>
        <family val="1"/>
        <charset val="204"/>
      </rPr>
      <t>9.</t>
    </r>
    <r>
      <rPr>
        <sz val="14"/>
        <color theme="1"/>
        <rFont val="Times New Roman"/>
        <family val="1"/>
        <charset val="204"/>
      </rPr>
      <t xml:space="preserve"> Благотворительная ёлка Главы городского округа «поселок Палана» для детей коренных малочисленных народов Камчатского края - 82,59500 тыс. руб.;                                                                           </t>
    </r>
    <r>
      <rPr>
        <b/>
        <sz val="14"/>
        <color theme="1"/>
        <rFont val="Times New Roman"/>
        <family val="1"/>
        <charset val="204"/>
      </rPr>
      <t>10.</t>
    </r>
    <r>
      <rPr>
        <sz val="14"/>
        <color theme="1"/>
        <rFont val="Times New Roman"/>
        <family val="1"/>
        <charset val="204"/>
      </rPr>
      <t xml:space="preserve"> «Новый год по-корякски» - 28,18520 тыс. руб.                                                                                                   </t>
    </r>
    <r>
      <rPr>
        <b/>
        <sz val="14"/>
        <color theme="1"/>
        <rFont val="Times New Roman"/>
        <family val="1"/>
        <charset val="204"/>
      </rPr>
      <t xml:space="preserve">Всего за счет средств краевого бюджета  на общую сумму 195,00000 тыс.руб </t>
    </r>
  </si>
  <si>
    <r>
      <t xml:space="preserve"> </t>
    </r>
    <r>
      <rPr>
        <b/>
        <sz val="14"/>
        <color theme="1"/>
        <rFont val="Times New Roman"/>
        <family val="1"/>
        <charset val="204"/>
      </rPr>
      <t>1. Произведены расходы  МКОУ "Средняя общеобразовательная школа № 1 пгт. Палана"</t>
    </r>
    <r>
      <rPr>
        <sz val="14"/>
        <color theme="1"/>
        <rFont val="Times New Roman"/>
        <family val="1"/>
        <charset val="204"/>
      </rPr>
      <t xml:space="preserve"> на оплату проезда 1 участнику регионального этапа Всероссийской олимпиады школьников, совместно с 1 сопровождающим в   г. Петропавловск-Камчатский </t>
    </r>
    <r>
      <rPr>
        <b/>
        <sz val="14"/>
        <color theme="1"/>
        <rFont val="Times New Roman"/>
        <family val="1"/>
        <charset val="204"/>
      </rPr>
      <t xml:space="preserve">за счет средств местного бюджета на общую сумму 121,36000 тыс. руб. </t>
    </r>
    <r>
      <rPr>
        <sz val="14"/>
        <color theme="1"/>
        <rFont val="Times New Roman"/>
        <family val="1"/>
        <charset val="204"/>
      </rPr>
      <t xml:space="preserve">(Утверждено-181,00000 тыс. руб.)                                                                      </t>
    </r>
    <r>
      <rPr>
        <b/>
        <sz val="14"/>
        <color theme="1"/>
        <rFont val="Times New Roman"/>
        <family val="1"/>
        <charset val="204"/>
      </rPr>
      <t xml:space="preserve">                             2.  Произведены расходы на реализацию следующих мероприятий:    </t>
    </r>
    <r>
      <rPr>
        <sz val="14"/>
        <color theme="1"/>
        <rFont val="Times New Roman"/>
        <family val="1"/>
        <charset val="204"/>
      </rPr>
      <t xml:space="preserve">
 1. Награждение выпускников-медалистов денежным поощрением - 5,00000 тыс. руб.                                                                                                                     2. Денежное поощрение и вручение призов  победителям смотров, конкурсов, соревнований, фестивалей, олимпиад, муниципальных  и региональных уровней - 95,59750 тыс. руб.                                                  3.Проведены праздничные мероприятия и приобретены подарки  (День знаний - 20,00000 тыс. руб., подарки первоклассникам на День знаний – 1 сентября - 20,00000 тыс. руб.,  последний звонок - 20,00000 тыс. руб., Новогодний утренник и Выпускной вечер для детей-сирот) на - 10,00000 тыс. руб. на общую сумму 70,00000 тыс. руб.                                                                                                                                                           4. Участие в мероприятиях: «Общероссийская Новогодняя елка» и «Губернаторская Новогодняя елка» на сумму -  219,24000 тыс.руб.                                                                                                                                                           5. Приобретены авиабилеты на 4-х детей, проходящих обучение в КГОКУ  «Тиличикская школа-интернат для обучающихся с ограниченными   возможностями   здоровья», прибывших в пгт. Палана на каникулы. В сентябре  отправлены  3-е детей на обучение в Тиличики  на сумму - 42,10000 руб.                                                                                                             6. Ремонт жилых помещений для детей-сирот - 100,00000 тыс. руб.                                                                  7. Проведение НОКО дошкольных учреждений - 26,29250 тыс. руб.  </t>
    </r>
    <r>
      <rPr>
        <b/>
        <sz val="14"/>
        <color theme="1"/>
        <rFont val="Times New Roman"/>
        <family val="1"/>
        <charset val="204"/>
      </rPr>
      <t>за счет средств местного бюджета   на общую сумму 558,22648 тыс.</t>
    </r>
    <r>
      <rPr>
        <sz val="14"/>
        <color theme="1"/>
        <rFont val="Times New Roman"/>
        <family val="1"/>
        <charset val="204"/>
      </rPr>
      <t xml:space="preserve">(утверждено 558,59400 тыс. руб.)                                                                                   </t>
    </r>
    <r>
      <rPr>
        <b/>
        <sz val="14"/>
        <color theme="1"/>
        <rFont val="Times New Roman"/>
        <family val="1"/>
        <charset val="204"/>
      </rPr>
      <t xml:space="preserve"> Всего израсходовано  679,58648 тыс. руб.                                                                      </t>
    </r>
  </si>
  <si>
    <r>
      <rPr>
        <b/>
        <sz val="14"/>
        <color theme="1"/>
        <rFont val="Times New Roman"/>
        <family val="1"/>
        <charset val="204"/>
      </rPr>
      <t xml:space="preserve">1. </t>
    </r>
    <r>
      <rPr>
        <sz val="14"/>
        <color theme="1"/>
        <rFont val="Times New Roman"/>
        <family val="1"/>
        <charset val="204"/>
      </rPr>
      <t>Произведены расходы МКОУ "Средняя общеобразовательная школа №1 пгт. Палана"</t>
    </r>
    <r>
      <rPr>
        <b/>
        <sz val="14"/>
        <color theme="1"/>
        <rFont val="Times New Roman"/>
        <family val="1"/>
        <charset val="204"/>
      </rPr>
      <t xml:space="preserve"> за счет средств местного бюджета  </t>
    </r>
    <r>
      <rPr>
        <sz val="14"/>
        <color theme="1"/>
        <rFont val="Times New Roman"/>
        <family val="1"/>
        <charset val="204"/>
      </rPr>
      <t xml:space="preserve">на проведение следующих мероприятий: </t>
    </r>
    <r>
      <rPr>
        <b/>
        <sz val="14"/>
        <color theme="1"/>
        <rFont val="Times New Roman"/>
        <family val="1"/>
        <charset val="204"/>
      </rPr>
      <t xml:space="preserve"> </t>
    </r>
    <r>
      <rPr>
        <sz val="14"/>
        <color theme="1"/>
        <rFont val="Times New Roman"/>
        <family val="1"/>
        <charset val="204"/>
      </rPr>
      <t xml:space="preserve">1. Оорганизация и проведение летней оздоровительной площадки (100 детей, 21 день); 2. Организация и проведение осенней оздоровительной площадки (60 детей, 5 дней). Всего расходов на общую сумму 600,00000 тыс. руб.(утверждено 600,00000 тыс. руб.)                                                                                                                                        </t>
    </r>
    <r>
      <rPr>
        <b/>
        <sz val="14"/>
        <color theme="1"/>
        <rFont val="Times New Roman"/>
        <family val="1"/>
        <charset val="204"/>
      </rPr>
      <t xml:space="preserve"> 2. </t>
    </r>
    <r>
      <rPr>
        <sz val="14"/>
        <color theme="1"/>
        <rFont val="Times New Roman"/>
        <family val="1"/>
        <charset val="204"/>
      </rPr>
      <t xml:space="preserve"> Произведены расходы МКОУ "Средняя общеобразовательная школа №1 пгт. Палана" </t>
    </r>
    <r>
      <rPr>
        <b/>
        <sz val="14"/>
        <color theme="1"/>
        <rFont val="Times New Roman"/>
        <family val="1"/>
        <charset val="204"/>
      </rPr>
      <t xml:space="preserve">за счет средств краевого бюджета  </t>
    </r>
    <r>
      <rPr>
        <sz val="14"/>
        <color theme="1"/>
        <rFont val="Times New Roman"/>
        <family val="1"/>
        <charset val="204"/>
      </rPr>
      <t xml:space="preserve">на проведение следующих мероприятий:  1. Организация и проведение летней оздоровительной площадки (100 детей, 21 день); 2. Организация и проведение осенней оздоровительной площадки (60 детей, 5 дней) на общую сумму 1286,40000 тыс. руб.(утверждено 1286,40000 тыс. руб.). </t>
    </r>
    <r>
      <rPr>
        <b/>
        <sz val="14"/>
        <color theme="1"/>
        <rFont val="Times New Roman"/>
        <family val="1"/>
        <charset val="204"/>
      </rPr>
      <t>Всего расходов на общую сумму 1886,40000 тыс. руб.)</t>
    </r>
  </si>
  <si>
    <r>
      <t xml:space="preserve">Произведены расходы за выполненные работы :                                                                                                      </t>
    </r>
    <r>
      <rPr>
        <b/>
        <sz val="14"/>
        <color theme="1"/>
        <rFont val="Times New Roman"/>
        <family val="1"/>
        <charset val="204"/>
      </rPr>
      <t xml:space="preserve">1.  </t>
    </r>
    <r>
      <rPr>
        <sz val="14"/>
        <color theme="1"/>
        <rFont val="Times New Roman"/>
        <family val="1"/>
        <charset val="204"/>
      </rPr>
      <t xml:space="preserve">По благоустройству территории городского округа "поселок Палана" на сумму 890,95963 тыс. руб.;                                                                                                                              </t>
    </r>
    <r>
      <rPr>
        <b/>
        <sz val="14"/>
        <color theme="1"/>
        <rFont val="Times New Roman"/>
        <family val="1"/>
        <charset val="204"/>
      </rPr>
      <t>2</t>
    </r>
    <r>
      <rPr>
        <sz val="14"/>
        <color theme="1"/>
        <rFont val="Times New Roman"/>
        <family val="1"/>
        <charset val="204"/>
      </rPr>
      <t xml:space="preserve">. По  ремонту бетонного покрытия по ул. Поротова на  территории городского округа "поселок Палана" на сумму 1 045,22200 тыс. руб.;                                                                                                                                        </t>
    </r>
    <r>
      <rPr>
        <b/>
        <sz val="14"/>
        <color theme="1"/>
        <rFont val="Times New Roman"/>
        <family val="1"/>
        <charset val="204"/>
      </rPr>
      <t>3.</t>
    </r>
    <r>
      <rPr>
        <sz val="14"/>
        <color theme="1"/>
        <rFont val="Times New Roman"/>
        <family val="1"/>
        <charset val="204"/>
      </rPr>
      <t xml:space="preserve"> По устройству лестницы с мостом (метеостанция - стадион) на  территории городского округа "поселок Палана"  на сумму 1 017,02000 тыс. руб.;                                                                                                                     </t>
    </r>
    <r>
      <rPr>
        <b/>
        <sz val="14"/>
        <color theme="1"/>
        <rFont val="Times New Roman"/>
        <family val="1"/>
        <charset val="204"/>
      </rPr>
      <t>4</t>
    </r>
    <r>
      <rPr>
        <sz val="14"/>
        <color theme="1"/>
        <rFont val="Times New Roman"/>
        <family val="1"/>
        <charset val="204"/>
      </rPr>
      <t xml:space="preserve">. По подготовке территории городского округа "поселок Палана" к проведению Новогодних праздничных мероприятий на сумму 613,05700 тыс. руб.;  </t>
    </r>
    <r>
      <rPr>
        <b/>
        <sz val="14"/>
        <color theme="1"/>
        <rFont val="Times New Roman"/>
        <family val="1"/>
        <charset val="204"/>
      </rPr>
      <t>За    счет    средств     местного бюджета на общую       сумму    3 566,25863 тыс. руб.</t>
    </r>
  </si>
  <si>
    <r>
      <t xml:space="preserve">Произведены расходы на приобретение экскаватора для осуществления работ в сфере жилищно-коммунального хозяйства и благоустройства территории городского округа «поселок Палана» на сумму 4 500,00000 тыс. руб., поставку фронтального погрузчика  на сумму 4 980,00000 тыс. руб.                               </t>
    </r>
    <r>
      <rPr>
        <b/>
        <sz val="14"/>
        <color theme="1"/>
        <rFont val="Times New Roman"/>
        <family val="1"/>
        <charset val="204"/>
      </rPr>
      <t>За счет средств местного бюджета всего на общую сумму 9 480,00000 тыс. руб.</t>
    </r>
  </si>
  <si>
    <r>
      <t xml:space="preserve">Произведены расходы </t>
    </r>
    <r>
      <rPr>
        <b/>
        <sz val="14"/>
        <color theme="1"/>
        <rFont val="Times New Roman"/>
        <family val="1"/>
        <charset val="204"/>
      </rPr>
      <t>за счет средств местного бюджета</t>
    </r>
    <r>
      <rPr>
        <sz val="14"/>
        <color theme="1"/>
        <rFont val="Times New Roman"/>
        <family val="1"/>
        <charset val="204"/>
      </rPr>
      <t xml:space="preserve">  за:                                                                                                                 </t>
    </r>
    <r>
      <rPr>
        <b/>
        <sz val="14"/>
        <color theme="1"/>
        <rFont val="Times New Roman"/>
        <family val="1"/>
        <charset val="204"/>
      </rPr>
      <t>1.</t>
    </r>
    <r>
      <rPr>
        <sz val="14"/>
        <color theme="1"/>
        <rFont val="Times New Roman"/>
        <family val="1"/>
        <charset val="204"/>
      </rPr>
      <t xml:space="preserve"> Оплата транспортных услуг - 18,82000 тыс. руб.;
</t>
    </r>
    <r>
      <rPr>
        <b/>
        <sz val="14"/>
        <color theme="1"/>
        <rFont val="Times New Roman"/>
        <family val="1"/>
        <charset val="204"/>
      </rPr>
      <t>2</t>
    </r>
    <r>
      <rPr>
        <sz val="14"/>
        <color theme="1"/>
        <rFont val="Times New Roman"/>
        <family val="1"/>
        <charset val="204"/>
      </rPr>
      <t xml:space="preserve">. Оплата договора услуг нефтехранения  - 13,64000  тыс. руб.;
</t>
    </r>
    <r>
      <rPr>
        <b/>
        <sz val="14"/>
        <color theme="1"/>
        <rFont val="Times New Roman"/>
        <family val="1"/>
        <charset val="204"/>
      </rPr>
      <t>3.</t>
    </r>
    <r>
      <rPr>
        <sz val="14"/>
        <color theme="1"/>
        <rFont val="Times New Roman"/>
        <family val="1"/>
        <charset val="204"/>
      </rPr>
      <t xml:space="preserve"> Изготовление баннеров, памяток, листовок-  5,03000 тыс. руб.;
</t>
    </r>
    <r>
      <rPr>
        <b/>
        <sz val="14"/>
        <color theme="1"/>
        <rFont val="Times New Roman"/>
        <family val="1"/>
        <charset val="204"/>
      </rPr>
      <t>4.</t>
    </r>
    <r>
      <rPr>
        <sz val="14"/>
        <color theme="1"/>
        <rFont val="Times New Roman"/>
        <family val="1"/>
        <charset val="204"/>
      </rPr>
      <t xml:space="preserve"> Развитие системы оповещения населения -  17,40000 тыс. руб. ;                                                                                         </t>
    </r>
    <r>
      <rPr>
        <b/>
        <sz val="14"/>
        <color theme="1"/>
        <rFont val="Times New Roman"/>
        <family val="1"/>
        <charset val="204"/>
      </rPr>
      <t xml:space="preserve">5. </t>
    </r>
    <r>
      <rPr>
        <sz val="14"/>
        <color theme="1"/>
        <rFont val="Times New Roman"/>
        <family val="1"/>
        <charset val="204"/>
      </rPr>
      <t xml:space="preserve">Совершенствование    деятельности ЕДДС (обеспечение комфортными условиями труда рабочих мест, заработной платы, обеспечение орг. техникой, канц. товарами) -  4,98789 тыс. руб. </t>
    </r>
    <r>
      <rPr>
        <sz val="14"/>
        <rFont val="Times New Roman"/>
        <family val="1"/>
        <charset val="204"/>
      </rPr>
      <t xml:space="preserve">Всего расходов на общую сумму на сумму 59,87789 тыс. руб. </t>
    </r>
  </si>
  <si>
    <r>
      <t>Произведены расходы на оказание адресной помощи отдельной категории граждан на приобретение новогодних подарков:                                                                                                                                                               -</t>
    </r>
    <r>
      <rPr>
        <sz val="14"/>
        <rFont val="Times New Roman"/>
        <family val="1"/>
        <charset val="204"/>
      </rPr>
      <t xml:space="preserve"> отдел социальной защиты Администрации городского округа "поселок Палана"  (Для неорганизованных (не посещающих образовательные учреждения ) детей</t>
    </r>
    <r>
      <rPr>
        <sz val="14"/>
        <color theme="1"/>
        <rFont val="Times New Roman"/>
        <family val="1"/>
        <charset val="204"/>
      </rPr>
      <t xml:space="preserve"> - 42,00000 тыс. руб.;                                                                                                                            - МКДОУ № 2 детский сад "Солнышко" - 45,00000 тыс. руб.;                                                                                                - МКДОУ № 1 детский сад "Рябинка" - 100,00000 тыс. руб.;                                                                                                           - МКОУ "Средняя общеобразовательная школа № 1 пгт.    Палана" - 259,99988 тыс. руб. </t>
    </r>
    <r>
      <rPr>
        <b/>
        <sz val="14"/>
        <color theme="1"/>
        <rFont val="Times New Roman"/>
        <family val="1"/>
        <charset val="204"/>
      </rPr>
      <t xml:space="preserve">Всего за счет средств местного бюджета на общую сумму 446,99988 тыс. руб.      </t>
    </r>
    <r>
      <rPr>
        <sz val="14"/>
        <color theme="1"/>
        <rFont val="Times New Roman"/>
        <family val="1"/>
        <charset val="204"/>
      </rPr>
      <t xml:space="preserve">                                                                                                                                         </t>
    </r>
  </si>
  <si>
    <r>
      <rPr>
        <b/>
        <sz val="14"/>
        <color theme="1"/>
        <rFont val="Times New Roman"/>
        <family val="1"/>
        <charset val="204"/>
      </rPr>
      <t xml:space="preserve">Произведены расходы на реализацию следующих мероприятий:   </t>
    </r>
    <r>
      <rPr>
        <sz val="14"/>
        <color theme="1"/>
        <rFont val="Times New Roman"/>
        <family val="1"/>
        <charset val="204"/>
      </rPr>
      <t xml:space="preserve">                                                                      </t>
    </r>
    <r>
      <rPr>
        <b/>
        <sz val="14"/>
        <color theme="1"/>
        <rFont val="Times New Roman"/>
        <family val="1"/>
        <charset val="204"/>
      </rPr>
      <t xml:space="preserve">1. </t>
    </r>
    <r>
      <rPr>
        <sz val="14"/>
        <color theme="1"/>
        <rFont val="Times New Roman"/>
        <family val="1"/>
        <charset val="204"/>
      </rPr>
      <t xml:space="preserve"> Лыжня России - 15,00000 тыс. руб., Спортивное многоборье - 10,00000 тыс.руб., Волейбол среди подростковых команд - 15,00000 тыс.руб., Настольный теннис - 10,00000 тыс.руб., Зарница - 10,00000 тыс.руб., Межмуниципальный турнир по баскетболу - 10,00000 тыс.руб., Межмуниципальный турнир по волейболу - 5,00000 тыс.руб., Кубок Победы - 30,00000 тыс.руб., Мини-футбол - 10,00000 тыс.руб., Сельские игры - 24,00000 тыс.руб., Кросс наций - 16,00000 тыс.руб., Мини-футбол - 6,00000 тыс.руб., Баскетбол - 10,00000 тыс.руб., ГТО -одна страна, одна команда - 9,16000 тыс.руб., Межмуниципальный турнир по баскетболу - 10,00000 тыс.руб., Первенство по национальным видам спорта - 15,00000 тыс.руб., Рождественская клюшка - 10,00000 тыс.руб., Новогодняя ракетка - 8,00000 тыс.руб., Самбо - 17,00000 тыс.руб.,  </t>
    </r>
    <r>
      <rPr>
        <b/>
        <sz val="14"/>
        <color theme="1"/>
        <rFont val="Times New Roman"/>
        <family val="1"/>
        <charset val="204"/>
      </rPr>
      <t xml:space="preserve">на общую сумму 240,16000 тыс. руб.;                                                                                                                                      </t>
    </r>
    <r>
      <rPr>
        <sz val="14"/>
        <color theme="1"/>
        <rFont val="Times New Roman"/>
        <family val="1"/>
        <charset val="204"/>
      </rPr>
      <t xml:space="preserve">                     </t>
    </r>
    <r>
      <rPr>
        <b/>
        <sz val="14"/>
        <color theme="1"/>
        <rFont val="Times New Roman"/>
        <family val="1"/>
        <charset val="204"/>
      </rPr>
      <t>2.</t>
    </r>
    <r>
      <rPr>
        <sz val="14"/>
        <color theme="1"/>
        <rFont val="Times New Roman"/>
        <family val="1"/>
        <charset val="204"/>
      </rPr>
      <t xml:space="preserve"> участие сборных команд городского округа "поселок Палана" в спортивных сборах различного уровня ("Мини-футбол в школу", 8 человек - Палана-Петр-Камч.-Палана)     </t>
    </r>
    <r>
      <rPr>
        <b/>
        <sz val="14"/>
        <color theme="1"/>
        <rFont val="Times New Roman"/>
        <family val="1"/>
        <charset val="204"/>
      </rPr>
      <t xml:space="preserve">на общую сумму 243,60000 тыс. руб.;   </t>
    </r>
    <r>
      <rPr>
        <sz val="14"/>
        <color theme="1"/>
        <rFont val="Times New Roman"/>
        <family val="1"/>
        <charset val="204"/>
      </rPr>
      <t xml:space="preserve">                                                                                                                                                                                                  </t>
    </r>
    <r>
      <rPr>
        <b/>
        <sz val="14"/>
        <color theme="1"/>
        <rFont val="Times New Roman"/>
        <family val="1"/>
        <charset val="204"/>
      </rPr>
      <t xml:space="preserve">3. </t>
    </r>
    <r>
      <rPr>
        <sz val="14"/>
        <color theme="1"/>
        <rFont val="Times New Roman"/>
        <family val="1"/>
        <charset val="204"/>
      </rPr>
      <t xml:space="preserve">оплата проезда на Всемирный фестиваль молодежи и студентов (1 человек)  </t>
    </r>
    <r>
      <rPr>
        <b/>
        <sz val="14"/>
        <color theme="1"/>
        <rFont val="Times New Roman"/>
        <family val="1"/>
        <charset val="204"/>
      </rPr>
      <t xml:space="preserve">на общую сумму 32,48000 тыс.руб.;    </t>
    </r>
    <r>
      <rPr>
        <sz val="14"/>
        <color theme="1"/>
        <rFont val="Times New Roman"/>
        <family val="1"/>
        <charset val="204"/>
      </rPr>
      <t xml:space="preserve">                                                                                                                                                              </t>
    </r>
    <r>
      <rPr>
        <b/>
        <sz val="14"/>
        <color theme="1"/>
        <rFont val="Times New Roman"/>
        <family val="1"/>
        <charset val="204"/>
      </rPr>
      <t>4</t>
    </r>
    <r>
      <rPr>
        <sz val="14"/>
        <color theme="1"/>
        <rFont val="Times New Roman"/>
        <family val="1"/>
        <charset val="204"/>
      </rPr>
      <t xml:space="preserve">. соревнования по спортивному туризму - 7,20000 тыс.руб., Конкурс чтецов ко Дню матери - 4,90000 тыс.руб., Конкурс плакатов "Жизнь без наркотиков" - 11,42000  тыс.руб., Конкурс диджеев - 14,50000 тыс.руб., турнир по мини-футболу среди дворовых команд - 9,50000  тыс.руб., Новогоднее поздравление от Деда Мороза и Снегурочки для детей - 20,00000  тыс.руб., </t>
    </r>
    <r>
      <rPr>
        <b/>
        <sz val="14"/>
        <color theme="1"/>
        <rFont val="Times New Roman"/>
        <family val="1"/>
        <charset val="204"/>
      </rPr>
      <t>на общую сумму 67,52000 тыс. руб.  Всего за счет средств местного бюджета на общую  сумму 583,76000 тыс. руб.</t>
    </r>
  </si>
  <si>
    <r>
      <t xml:space="preserve"> </t>
    </r>
    <r>
      <rPr>
        <b/>
        <sz val="14"/>
        <rFont val="Times New Roman"/>
        <family val="1"/>
        <charset val="204"/>
      </rPr>
      <t xml:space="preserve">Произведены расходы МКОУ "Средняя общеобразовательная школа №1 пгт. Палана"  на приобретение туристического инвентаря: </t>
    </r>
    <r>
      <rPr>
        <sz val="14"/>
        <rFont val="Times New Roman"/>
        <family val="1"/>
        <charset val="204"/>
      </rPr>
      <t xml:space="preserve">                                                                                                                           -коврик туристический - 5,47000 тыс. руб.;                                                                                                                       -палатка 4-х местная - 41,99700 тыс. руб.;                                                                                                                                                                                                                                                                                                                        -рюкзак туристический - 11,59000 тыс. руб.;                                                                                                                        -спальный мешок - 26,86000 тыс. руб.;                                                                                                                                                                                                                                            -наградная лента: "1 место" - 13 шт. - 0,84942 тыс. руб., "2 место"- 13 шт.- 0,84929 тыс. руб., "3 место" - 13 шт. - 0,84929  тыс.руб.;                                                                                                                                                     -кубок - 12 шт. - 11,53200 тыс. руб. </t>
    </r>
    <r>
      <rPr>
        <b/>
        <sz val="14"/>
        <rFont val="Times New Roman"/>
        <family val="1"/>
        <charset val="204"/>
      </rPr>
      <t>За счет средств местного бюджета.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</si>
</sst>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0000"/>
    <numFmt numFmtId="165" formatCode="0.00000"/>
    <numFmt numFmtId="166" formatCode="_-* #,##0.0_р_._-;\-* #,##0.0_р_._-;_-* &quot;-&quot;?_р_._-;_-@_-"/>
    <numFmt numFmtId="167" formatCode="#,##0.0"/>
  </numFmts>
  <fonts count="2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b/>
      <sz val="10"/>
      <color theme="1"/>
      <name val="Calibri"/>
      <family val="2"/>
      <charset val="204"/>
      <scheme val="minor"/>
    </font>
    <font>
      <sz val="10"/>
      <color theme="1"/>
      <name val="Calibri"/>
      <family val="2"/>
      <charset val="204"/>
      <scheme val="minor"/>
    </font>
    <font>
      <i/>
      <sz val="10"/>
      <color theme="1"/>
      <name val="Calibri"/>
      <family val="2"/>
      <charset val="204"/>
      <scheme val="minor"/>
    </font>
    <font>
      <b/>
      <i/>
      <sz val="14"/>
      <color theme="1"/>
      <name val="Times New Roman"/>
      <family val="1"/>
      <charset val="204"/>
    </font>
    <font>
      <sz val="14"/>
      <color theme="1"/>
      <name val="Arial"/>
      <family val="2"/>
      <charset val="204"/>
    </font>
    <font>
      <b/>
      <sz val="14"/>
      <color theme="1"/>
      <name val="Times New Roman"/>
      <family val="1"/>
      <charset val="204"/>
    </font>
    <font>
      <b/>
      <sz val="14"/>
      <color theme="1"/>
      <name val="Calibri"/>
      <family val="2"/>
      <charset val="204"/>
      <scheme val="minor"/>
    </font>
    <font>
      <sz val="14"/>
      <color theme="1"/>
      <name val="Times New Roman"/>
      <family val="1"/>
      <charset val="204"/>
    </font>
    <font>
      <b/>
      <sz val="12"/>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Calibri"/>
      <family val="2"/>
      <charset val="204"/>
      <scheme val="minor"/>
    </font>
    <font>
      <sz val="9"/>
      <color theme="1"/>
      <name val="Times New Roman"/>
      <family val="1"/>
      <charset val="204"/>
    </font>
    <font>
      <sz val="14"/>
      <name val="Times New Roman"/>
      <family val="1"/>
      <charset val="204"/>
    </font>
    <font>
      <b/>
      <sz val="14"/>
      <name val="Times New Roman"/>
      <family val="1"/>
      <charset val="204"/>
    </font>
    <font>
      <sz val="14"/>
      <color theme="1"/>
      <name val="Calibri"/>
      <family val="2"/>
      <charset val="204"/>
      <scheme val="minor"/>
    </font>
    <font>
      <sz val="11.5"/>
      <color theme="1"/>
      <name val="Times New Roman"/>
      <family val="1"/>
      <charset val="204"/>
    </font>
    <font>
      <b/>
      <sz val="11.5"/>
      <color theme="1"/>
      <name val="Times New Roman"/>
      <family val="1"/>
      <charset val="204"/>
    </font>
    <font>
      <sz val="11.5"/>
      <color theme="1"/>
      <name val="Calibri"/>
      <family val="2"/>
      <charset val="204"/>
      <scheme val="minor"/>
    </font>
    <font>
      <b/>
      <sz val="11.5"/>
      <color rgb="FF000000"/>
      <name val="Times New Roman"/>
      <family val="1"/>
      <charset val="204"/>
    </font>
    <font>
      <sz val="11.5"/>
      <color rgb="FF000000"/>
      <name val="Times New Roman"/>
      <family val="1"/>
      <charset val="204"/>
    </font>
    <font>
      <b/>
      <sz val="11.5"/>
      <color theme="1"/>
      <name val="Calibri"/>
      <family val="2"/>
      <charset val="204"/>
      <scheme val="minor"/>
    </font>
  </fonts>
  <fills count="7">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199">
    <xf numFmtId="0" fontId="0" fillId="0" borderId="0" xfId="0"/>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0" borderId="0" xfId="0" applyFont="1"/>
    <xf numFmtId="0" fontId="6" fillId="0" borderId="0" xfId="0" applyFont="1"/>
    <xf numFmtId="165" fontId="5" fillId="0" borderId="0" xfId="0" applyNumberFormat="1" applyFont="1"/>
    <xf numFmtId="0" fontId="5" fillId="0" borderId="0" xfId="0" applyFont="1" applyFill="1"/>
    <xf numFmtId="165" fontId="5" fillId="0" borderId="0" xfId="0" applyNumberFormat="1" applyFont="1" applyFill="1"/>
    <xf numFmtId="165" fontId="5" fillId="0" borderId="0" xfId="0" applyNumberFormat="1" applyFont="1" applyFill="1" applyBorder="1"/>
    <xf numFmtId="0" fontId="6" fillId="0" borderId="0" xfId="0" applyFont="1" applyFill="1"/>
    <xf numFmtId="165" fontId="6" fillId="0" borderId="0" xfId="0" applyNumberFormat="1" applyFont="1" applyFill="1"/>
    <xf numFmtId="165" fontId="6" fillId="0" borderId="0" xfId="0" applyNumberFormat="1" applyFont="1"/>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2" borderId="11" xfId="0" applyFont="1" applyFill="1" applyBorder="1" applyAlignment="1">
      <alignment horizontal="center" vertical="center"/>
    </xf>
    <xf numFmtId="49" fontId="1" fillId="2" borderId="11" xfId="0" applyNumberFormat="1" applyFont="1" applyFill="1" applyBorder="1" applyAlignment="1">
      <alignment horizontal="center" vertical="center"/>
    </xf>
    <xf numFmtId="49" fontId="1" fillId="0" borderId="11" xfId="0" applyNumberFormat="1" applyFont="1" applyBorder="1" applyAlignment="1">
      <alignment horizontal="center" vertical="center"/>
    </xf>
    <xf numFmtId="0" fontId="2" fillId="2" borderId="11" xfId="0" applyFont="1" applyFill="1" applyBorder="1" applyAlignment="1">
      <alignment horizontal="center" vertical="center"/>
    </xf>
    <xf numFmtId="0" fontId="2" fillId="0" borderId="11" xfId="0" applyFont="1" applyFill="1" applyBorder="1" applyAlignment="1">
      <alignment horizontal="center" vertical="center"/>
    </xf>
    <xf numFmtId="0" fontId="8" fillId="2" borderId="0" xfId="0" applyFont="1" applyFill="1" applyAlignment="1">
      <alignment vertical="center"/>
    </xf>
    <xf numFmtId="0" fontId="11" fillId="2" borderId="0" xfId="0" applyFont="1" applyFill="1" applyAlignment="1">
      <alignment horizontal="center" vertical="center"/>
    </xf>
    <xf numFmtId="0" fontId="2" fillId="3" borderId="11" xfId="0" applyFont="1" applyFill="1" applyBorder="1" applyAlignment="1">
      <alignment horizontal="center" vertical="center"/>
    </xf>
    <xf numFmtId="49" fontId="2" fillId="2"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 fillId="0" borderId="11" xfId="0" applyNumberFormat="1" applyFont="1" applyBorder="1" applyAlignment="1">
      <alignment vertical="center" wrapText="1"/>
    </xf>
    <xf numFmtId="49" fontId="2" fillId="0" borderId="11" xfId="0" applyNumberFormat="1" applyFont="1" applyFill="1" applyBorder="1" applyAlignment="1">
      <alignment vertical="center" wrapText="1"/>
    </xf>
    <xf numFmtId="0" fontId="2" fillId="3"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2" fillId="4" borderId="11" xfId="0" applyFont="1" applyFill="1" applyBorder="1" applyAlignment="1">
      <alignment horizontal="center" vertical="center"/>
    </xf>
    <xf numFmtId="49" fontId="2" fillId="4" borderId="11" xfId="0" applyNumberFormat="1" applyFont="1" applyFill="1" applyBorder="1" applyAlignment="1">
      <alignment horizontal="center" vertical="center"/>
    </xf>
    <xf numFmtId="49" fontId="12" fillId="3" borderId="11" xfId="0" applyNumberFormat="1" applyFont="1" applyFill="1" applyBorder="1" applyAlignment="1">
      <alignment horizontal="left" vertical="center" wrapText="1"/>
    </xf>
    <xf numFmtId="0" fontId="13" fillId="3" borderId="11" xfId="0" applyFont="1" applyFill="1" applyBorder="1" applyAlignment="1">
      <alignment horizontal="right" vertical="center" wrapText="1"/>
    </xf>
    <xf numFmtId="49" fontId="13" fillId="0" borderId="11" xfId="0" applyNumberFormat="1" applyFont="1" applyFill="1" applyBorder="1" applyAlignment="1">
      <alignment horizontal="left" vertical="center" wrapText="1"/>
    </xf>
    <xf numFmtId="49" fontId="12" fillId="5" borderId="11" xfId="0" applyNumberFormat="1" applyFont="1" applyFill="1" applyBorder="1" applyAlignment="1">
      <alignment horizontal="left" vertical="center" wrapText="1"/>
    </xf>
    <xf numFmtId="49" fontId="13" fillId="2" borderId="11" xfId="0" applyNumberFormat="1" applyFont="1" applyFill="1" applyBorder="1" applyAlignment="1">
      <alignment horizontal="left" vertical="center" wrapText="1"/>
    </xf>
    <xf numFmtId="49" fontId="13" fillId="2" borderId="11" xfId="0" applyNumberFormat="1" applyFont="1" applyFill="1" applyBorder="1" applyAlignment="1">
      <alignment horizontal="left" vertical="top" wrapText="1"/>
    </xf>
    <xf numFmtId="49" fontId="13" fillId="0" borderId="11" xfId="0" applyNumberFormat="1" applyFont="1" applyFill="1" applyBorder="1" applyAlignment="1">
      <alignment horizontal="left" vertical="top" wrapText="1"/>
    </xf>
    <xf numFmtId="49" fontId="12" fillId="4" borderId="11" xfId="0" applyNumberFormat="1" applyFont="1" applyFill="1" applyBorder="1" applyAlignment="1">
      <alignment horizontal="left" vertical="center" wrapText="1"/>
    </xf>
    <xf numFmtId="0" fontId="12" fillId="3" borderId="11" xfId="0" applyFont="1" applyFill="1" applyBorder="1" applyAlignment="1">
      <alignment horizontal="right" vertical="center" wrapText="1"/>
    </xf>
    <xf numFmtId="49" fontId="12" fillId="2" borderId="11" xfId="0" applyNumberFormat="1" applyFont="1" applyFill="1" applyBorder="1" applyAlignment="1">
      <alignment horizontal="left" vertical="center" wrapText="1"/>
    </xf>
    <xf numFmtId="0" fontId="13" fillId="0" borderId="11" xfId="0" applyFont="1" applyFill="1" applyBorder="1" applyAlignment="1">
      <alignment horizontal="right" vertical="center" wrapText="1"/>
    </xf>
    <xf numFmtId="0" fontId="14" fillId="0" borderId="0" xfId="0" applyFont="1"/>
    <xf numFmtId="0" fontId="14" fillId="0" borderId="0" xfId="0" applyFont="1" applyFill="1"/>
    <xf numFmtId="49" fontId="13" fillId="5" borderId="11" xfId="0" applyNumberFormat="1" applyFont="1" applyFill="1" applyBorder="1" applyAlignment="1">
      <alignment horizontal="left" vertical="center" wrapText="1"/>
    </xf>
    <xf numFmtId="49" fontId="2" fillId="0" borderId="11" xfId="0" applyNumberFormat="1" applyFont="1" applyBorder="1" applyAlignment="1">
      <alignment horizontal="center" vertical="center" wrapText="1"/>
    </xf>
    <xf numFmtId="49" fontId="13" fillId="5" borderId="11" xfId="0" applyNumberFormat="1"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164" fontId="13" fillId="0" borderId="11" xfId="0" applyNumberFormat="1" applyFont="1" applyFill="1" applyBorder="1" applyAlignment="1">
      <alignment horizontal="left" vertical="center" wrapText="1"/>
    </xf>
    <xf numFmtId="49" fontId="16" fillId="0" borderId="11" xfId="0" applyNumberFormat="1" applyFont="1" applyBorder="1" applyAlignment="1">
      <alignment horizontal="center" vertical="center"/>
    </xf>
    <xf numFmtId="49" fontId="16" fillId="0" borderId="11" xfId="0" applyNumberFormat="1" applyFont="1" applyBorder="1" applyAlignment="1">
      <alignment vertical="center" wrapText="1"/>
    </xf>
    <xf numFmtId="49" fontId="16" fillId="2" borderId="11"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2" borderId="11" xfId="0" applyNumberFormat="1" applyFont="1" applyFill="1" applyBorder="1" applyAlignment="1">
      <alignment horizontal="center" vertical="center" wrapText="1"/>
    </xf>
    <xf numFmtId="49" fontId="16" fillId="0" borderId="11" xfId="0" applyNumberFormat="1" applyFont="1" applyBorder="1" applyAlignment="1">
      <alignment horizontal="center" vertical="center" wrapText="1"/>
    </xf>
    <xf numFmtId="0" fontId="11" fillId="0" borderId="11" xfId="0" applyFont="1" applyFill="1" applyBorder="1" applyAlignment="1">
      <alignment horizontal="left" vertical="top" wrapText="1"/>
    </xf>
    <xf numFmtId="0" fontId="17" fillId="0" borderId="11" xfId="0" applyFont="1" applyFill="1" applyBorder="1" applyAlignment="1">
      <alignment vertical="top" wrapText="1"/>
    </xf>
    <xf numFmtId="0" fontId="11" fillId="3" borderId="11"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7" fillId="0" borderId="11" xfId="0" applyFont="1" applyFill="1" applyBorder="1" applyAlignment="1">
      <alignment horizontal="left" vertical="top" wrapText="1"/>
    </xf>
    <xf numFmtId="0" fontId="11" fillId="3" borderId="11" xfId="0" applyFont="1" applyFill="1" applyBorder="1" applyAlignment="1">
      <alignment horizontal="left" vertical="center" wrapText="1"/>
    </xf>
    <xf numFmtId="0" fontId="2" fillId="0" borderId="17" xfId="0" applyFont="1" applyFill="1" applyBorder="1" applyAlignment="1">
      <alignment vertical="center" wrapText="1"/>
    </xf>
    <xf numFmtId="0" fontId="0" fillId="0" borderId="18" xfId="0" applyBorder="1" applyAlignment="1">
      <alignment vertical="center" wrapText="1"/>
    </xf>
    <xf numFmtId="0" fontId="21" fillId="0" borderId="1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22" xfId="0" applyFont="1" applyFill="1" applyBorder="1" applyAlignment="1">
      <alignment horizontal="left" vertical="center" wrapText="1"/>
    </xf>
    <xf numFmtId="49" fontId="13" fillId="0" borderId="19" xfId="0" applyNumberFormat="1"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164" fontId="13" fillId="0" borderId="19" xfId="0" applyNumberFormat="1" applyFont="1" applyFill="1" applyBorder="1" applyAlignment="1">
      <alignment horizontal="left" vertical="center" wrapText="1"/>
    </xf>
    <xf numFmtId="164" fontId="13" fillId="0" borderId="23" xfId="0" applyNumberFormat="1" applyFont="1" applyFill="1" applyBorder="1" applyAlignment="1">
      <alignment horizontal="left" vertical="center" wrapText="1"/>
    </xf>
    <xf numFmtId="164" fontId="13" fillId="0" borderId="20" xfId="0" applyNumberFormat="1" applyFont="1" applyFill="1" applyBorder="1" applyAlignment="1">
      <alignment horizontal="left" vertical="center" wrapText="1"/>
    </xf>
    <xf numFmtId="166" fontId="13" fillId="0" borderId="19" xfId="1" applyNumberFormat="1" applyFont="1" applyFill="1" applyBorder="1" applyAlignment="1">
      <alignment horizontal="left" vertical="center" wrapText="1"/>
    </xf>
    <xf numFmtId="166" fontId="13" fillId="0" borderId="23" xfId="1" applyNumberFormat="1" applyFont="1" applyFill="1" applyBorder="1" applyAlignment="1">
      <alignment horizontal="left" vertical="center" wrapText="1"/>
    </xf>
    <xf numFmtId="166" fontId="13" fillId="0" borderId="20" xfId="1" applyNumberFormat="1" applyFont="1" applyFill="1" applyBorder="1" applyAlignment="1">
      <alignment horizontal="left" vertical="center" wrapText="1"/>
    </xf>
    <xf numFmtId="0" fontId="11" fillId="0" borderId="17" xfId="0" applyFont="1" applyFill="1" applyBorder="1" applyAlignment="1" applyProtection="1">
      <alignment horizontal="left" vertical="top" wrapText="1"/>
      <protection locked="0"/>
    </xf>
    <xf numFmtId="0" fontId="19" fillId="0" borderId="18" xfId="0" applyFont="1" applyBorder="1" applyAlignment="1">
      <alignment horizontal="left" vertical="top" wrapText="1"/>
    </xf>
    <xf numFmtId="49" fontId="13" fillId="5" borderId="11" xfId="0" applyNumberFormat="1" applyFont="1" applyFill="1" applyBorder="1" applyAlignment="1">
      <alignment horizontal="left" vertical="center" wrapText="1"/>
    </xf>
    <xf numFmtId="49" fontId="17" fillId="0" borderId="17" xfId="0" applyNumberFormat="1" applyFont="1" applyFill="1" applyBorder="1" applyAlignment="1">
      <alignment horizontal="left" vertical="top" wrapText="1"/>
    </xf>
    <xf numFmtId="49" fontId="2" fillId="0" borderId="17" xfId="0" applyNumberFormat="1" applyFont="1" applyFill="1" applyBorder="1" applyAlignment="1">
      <alignment vertical="center" wrapText="1"/>
    </xf>
    <xf numFmtId="0" fontId="21" fillId="0" borderId="20" xfId="0" applyFont="1" applyFill="1" applyBorder="1" applyAlignment="1">
      <alignment horizontal="left" vertical="center" wrapText="1"/>
    </xf>
    <xf numFmtId="49" fontId="13" fillId="0" borderId="23"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0" fillId="0" borderId="24"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164" fontId="13" fillId="5" borderId="11" xfId="0" applyNumberFormat="1" applyFont="1" applyFill="1" applyBorder="1" applyAlignment="1">
      <alignment horizontal="left" vertical="center" wrapText="1"/>
    </xf>
    <xf numFmtId="164" fontId="13" fillId="2" borderId="11" xfId="0" applyNumberFormat="1" applyFont="1" applyFill="1" applyBorder="1" applyAlignment="1">
      <alignment horizontal="left" vertical="center" wrapText="1"/>
    </xf>
    <xf numFmtId="164" fontId="13" fillId="0" borderId="11" xfId="0" applyNumberFormat="1" applyFont="1" applyBorder="1" applyAlignment="1">
      <alignment horizontal="left" vertical="center" wrapText="1"/>
    </xf>
    <xf numFmtId="0" fontId="1" fillId="2" borderId="3" xfId="0" applyFont="1" applyFill="1" applyBorder="1" applyAlignment="1">
      <alignment horizontal="center" vertical="center" wrapText="1"/>
    </xf>
    <xf numFmtId="0" fontId="0" fillId="0" borderId="3" xfId="0" applyBorder="1" applyAlignment="1">
      <alignment vertical="center" wrapText="1"/>
    </xf>
    <xf numFmtId="0" fontId="0" fillId="0" borderId="2" xfId="0" applyBorder="1" applyAlignment="1">
      <alignment vertical="center" wrapText="1"/>
    </xf>
    <xf numFmtId="0" fontId="21" fillId="5" borderId="11" xfId="0" applyFont="1" applyFill="1" applyBorder="1" applyAlignment="1">
      <alignment horizontal="left" vertical="top" wrapText="1"/>
    </xf>
    <xf numFmtId="0" fontId="24" fillId="2" borderId="15" xfId="0" applyFont="1" applyFill="1" applyBorder="1" applyAlignment="1">
      <alignment horizontal="left" vertical="top" wrapText="1"/>
    </xf>
    <xf numFmtId="0" fontId="22" fillId="0" borderId="16" xfId="0" applyFont="1" applyBorder="1" applyAlignment="1">
      <alignment horizontal="left" vertical="top" wrapText="1"/>
    </xf>
    <xf numFmtId="49" fontId="13" fillId="0" borderId="11" xfId="0" applyNumberFormat="1" applyFont="1" applyFill="1" applyBorder="1" applyAlignment="1">
      <alignment horizontal="left" vertical="center" wrapText="1"/>
    </xf>
    <xf numFmtId="164" fontId="13" fillId="0" borderId="11" xfId="0" applyNumberFormat="1" applyFont="1" applyFill="1" applyBorder="1" applyAlignment="1">
      <alignment horizontal="left" vertical="center" wrapText="1"/>
    </xf>
    <xf numFmtId="0" fontId="24" fillId="0"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1" fillId="5" borderId="11" xfId="0" applyFont="1" applyFill="1" applyBorder="1" applyAlignment="1">
      <alignment horizontal="left" vertical="center" wrapText="1"/>
    </xf>
    <xf numFmtId="164" fontId="12" fillId="3" borderId="11" xfId="0" applyNumberFormat="1" applyFont="1" applyFill="1" applyBorder="1" applyAlignment="1">
      <alignment horizontal="left" vertical="center" wrapText="1"/>
    </xf>
    <xf numFmtId="0" fontId="21" fillId="3" borderId="11" xfId="0" applyFont="1" applyFill="1" applyBorder="1" applyAlignment="1">
      <alignment horizontal="left" vertical="center" wrapText="1"/>
    </xf>
    <xf numFmtId="49" fontId="12" fillId="3" borderId="11" xfId="0" applyNumberFormat="1" applyFont="1" applyFill="1" applyBorder="1" applyAlignment="1">
      <alignment horizontal="left" vertical="center" wrapText="1"/>
    </xf>
    <xf numFmtId="166" fontId="13" fillId="5" borderId="11" xfId="1" applyNumberFormat="1" applyFont="1" applyFill="1" applyBorder="1" applyAlignment="1">
      <alignment horizontal="left" vertical="center" wrapText="1"/>
    </xf>
    <xf numFmtId="166" fontId="13" fillId="2" borderId="11" xfId="1" applyNumberFormat="1" applyFont="1" applyFill="1" applyBorder="1" applyAlignment="1">
      <alignment horizontal="left" vertical="center" wrapText="1"/>
    </xf>
    <xf numFmtId="166" fontId="13" fillId="0" borderId="11" xfId="1" applyNumberFormat="1" applyFont="1" applyBorder="1" applyAlignment="1">
      <alignment horizontal="left" vertical="center" wrapText="1"/>
    </xf>
    <xf numFmtId="167" fontId="13" fillId="2" borderId="11" xfId="1" applyNumberFormat="1" applyFont="1" applyFill="1" applyBorder="1" applyAlignment="1">
      <alignment horizontal="left" vertical="center" wrapText="1"/>
    </xf>
    <xf numFmtId="167" fontId="13" fillId="0" borderId="11" xfId="1" applyNumberFormat="1" applyFont="1" applyBorder="1" applyAlignment="1">
      <alignment horizontal="left" vertical="center" wrapText="1"/>
    </xf>
    <xf numFmtId="166" fontId="13" fillId="0" borderId="11" xfId="1" applyNumberFormat="1" applyFont="1" applyFill="1" applyBorder="1" applyAlignment="1">
      <alignment horizontal="left" vertical="center" wrapText="1"/>
    </xf>
    <xf numFmtId="0" fontId="20"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9" fillId="2" borderId="0" xfId="0" applyFont="1" applyFill="1" applyAlignment="1">
      <alignment horizontal="center" vertical="center" wrapText="1"/>
    </xf>
    <xf numFmtId="0" fontId="10" fillId="0" borderId="0" xfId="0" applyFont="1" applyAlignment="1">
      <alignment vertical="center" wrapText="1"/>
    </xf>
    <xf numFmtId="0" fontId="7" fillId="0" borderId="0" xfId="0" applyFont="1" applyAlignment="1">
      <alignment horizontal="center" wrapText="1"/>
    </xf>
    <xf numFmtId="0" fontId="13" fillId="5" borderId="11" xfId="0" applyFont="1" applyFill="1" applyBorder="1" applyAlignment="1">
      <alignment horizontal="left" vertical="center" wrapText="1"/>
    </xf>
    <xf numFmtId="0" fontId="20" fillId="0" borderId="11" xfId="0" applyFont="1" applyFill="1" applyBorder="1" applyAlignment="1">
      <alignment horizontal="left" vertical="top" wrapText="1"/>
    </xf>
    <xf numFmtId="0" fontId="22" fillId="0" borderId="11" xfId="0" applyFont="1" applyFill="1" applyBorder="1" applyAlignment="1">
      <alignment horizontal="left" vertical="top" wrapText="1"/>
    </xf>
    <xf numFmtId="0" fontId="20" fillId="2" borderId="15" xfId="0" applyFont="1" applyFill="1" applyBorder="1" applyAlignment="1">
      <alignment horizontal="left" vertical="top" wrapText="1"/>
    </xf>
    <xf numFmtId="0" fontId="24" fillId="0" borderId="15" xfId="0" applyFont="1" applyFill="1" applyBorder="1" applyAlignment="1">
      <alignment horizontal="left" vertical="top" wrapText="1"/>
    </xf>
    <xf numFmtId="0" fontId="20" fillId="2" borderId="16" xfId="0" applyFont="1" applyFill="1" applyBorder="1" applyAlignment="1">
      <alignment horizontal="left" vertical="top" wrapText="1"/>
    </xf>
    <xf numFmtId="166" fontId="12" fillId="3" borderId="11" xfId="1" applyNumberFormat="1" applyFont="1" applyFill="1" applyBorder="1" applyAlignment="1">
      <alignment horizontal="left" vertical="center" wrapText="1"/>
    </xf>
    <xf numFmtId="49" fontId="12" fillId="5" borderId="11" xfId="0" applyNumberFormat="1" applyFont="1" applyFill="1" applyBorder="1" applyAlignment="1">
      <alignment horizontal="left" vertical="center" wrapText="1"/>
    </xf>
    <xf numFmtId="0" fontId="14" fillId="0" borderId="11" xfId="0" applyFont="1" applyFill="1" applyBorder="1" applyAlignment="1">
      <alignment horizontal="left" vertical="center" wrapText="1"/>
    </xf>
    <xf numFmtId="164" fontId="14" fillId="0" borderId="11" xfId="0" applyNumberFormat="1" applyFont="1" applyFill="1" applyBorder="1" applyAlignment="1">
      <alignment horizontal="left" vertical="center" wrapText="1"/>
    </xf>
    <xf numFmtId="0" fontId="25" fillId="5" borderId="11"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20" fillId="2" borderId="11" xfId="0" applyFont="1" applyFill="1" applyBorder="1" applyAlignment="1">
      <alignment horizontal="left" vertical="top" wrapText="1"/>
    </xf>
    <xf numFmtId="0" fontId="22" fillId="0" borderId="11" xfId="0" applyFont="1" applyBorder="1" applyAlignment="1">
      <alignment horizontal="left" vertical="top" wrapText="1"/>
    </xf>
    <xf numFmtId="0" fontId="23" fillId="3" borderId="11" xfId="0" applyFont="1" applyFill="1" applyBorder="1" applyAlignment="1">
      <alignment horizontal="left" vertical="center" wrapText="1"/>
    </xf>
    <xf numFmtId="49" fontId="13" fillId="2" borderId="11" xfId="0" applyNumberFormat="1" applyFont="1" applyFill="1" applyBorder="1" applyAlignment="1">
      <alignment horizontal="left" vertical="top" wrapText="1"/>
    </xf>
    <xf numFmtId="164" fontId="13" fillId="2" borderId="11" xfId="0" applyNumberFormat="1" applyFont="1" applyFill="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12" fillId="0" borderId="11" xfId="0" applyFont="1" applyBorder="1" applyAlignment="1">
      <alignment horizontal="left" vertical="center" wrapText="1"/>
    </xf>
    <xf numFmtId="49" fontId="13" fillId="2" borderId="11"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49" fontId="12" fillId="4" borderId="11" xfId="0" applyNumberFormat="1" applyFont="1" applyFill="1" applyBorder="1" applyAlignment="1">
      <alignment horizontal="left" vertical="center" wrapText="1"/>
    </xf>
    <xf numFmtId="0" fontId="21" fillId="4" borderId="11" xfId="0" applyFont="1" applyFill="1" applyBorder="1" applyAlignment="1">
      <alignment horizontal="left" vertical="center" wrapText="1"/>
    </xf>
    <xf numFmtId="164" fontId="12" fillId="4" borderId="11" xfId="0" applyNumberFormat="1" applyFont="1" applyFill="1" applyBorder="1" applyAlignment="1">
      <alignment horizontal="left" vertical="center" wrapText="1"/>
    </xf>
    <xf numFmtId="164" fontId="15" fillId="0" borderId="11" xfId="0" applyNumberFormat="1" applyFont="1" applyBorder="1" applyAlignment="1">
      <alignment horizontal="left" vertical="center" wrapText="1"/>
    </xf>
    <xf numFmtId="166" fontId="12" fillId="4" borderId="11" xfId="1" applyNumberFormat="1" applyFont="1" applyFill="1" applyBorder="1" applyAlignment="1">
      <alignment horizontal="left" vertical="center" wrapText="1"/>
    </xf>
    <xf numFmtId="0" fontId="25" fillId="0" borderId="11" xfId="0" applyFont="1" applyBorder="1" applyAlignment="1">
      <alignment horizontal="left" vertical="center" wrapText="1"/>
    </xf>
    <xf numFmtId="0" fontId="21" fillId="2" borderId="11" xfId="0" applyFont="1" applyFill="1" applyBorder="1" applyAlignment="1">
      <alignment horizontal="left" vertical="center" wrapText="1"/>
    </xf>
    <xf numFmtId="49" fontId="12" fillId="2" borderId="11" xfId="0" applyNumberFormat="1" applyFont="1" applyFill="1" applyBorder="1" applyAlignment="1">
      <alignment horizontal="left" vertical="center" wrapText="1"/>
    </xf>
    <xf numFmtId="164" fontId="12" fillId="2" borderId="11" xfId="0" applyNumberFormat="1" applyFont="1" applyFill="1" applyBorder="1" applyAlignment="1">
      <alignment horizontal="left" vertical="center" wrapText="1"/>
    </xf>
    <xf numFmtId="164" fontId="14" fillId="0" borderId="11" xfId="0" applyNumberFormat="1" applyFont="1" applyBorder="1" applyAlignment="1">
      <alignment horizontal="left" vertical="center" wrapText="1"/>
    </xf>
    <xf numFmtId="0" fontId="20" fillId="2" borderId="11" xfId="0" applyFont="1" applyFill="1" applyBorder="1" applyAlignment="1">
      <alignment horizontal="left" vertical="center" wrapText="1"/>
    </xf>
    <xf numFmtId="0" fontId="22" fillId="0" borderId="11" xfId="0" applyFont="1" applyBorder="1" applyAlignment="1">
      <alignment horizontal="left" vertical="center" wrapText="1"/>
    </xf>
    <xf numFmtId="0" fontId="20" fillId="5" borderId="11" xfId="0" applyFont="1" applyFill="1" applyBorder="1" applyAlignment="1">
      <alignment horizontal="left" vertical="top" wrapText="1"/>
    </xf>
    <xf numFmtId="0" fontId="20" fillId="0" borderId="11" xfId="0" applyFont="1" applyBorder="1" applyAlignment="1">
      <alignment horizontal="left" vertical="center" wrapText="1"/>
    </xf>
    <xf numFmtId="0" fontId="20" fillId="0" borderId="11" xfId="0" applyFont="1" applyBorder="1" applyAlignment="1">
      <alignment horizontal="left" vertical="top" wrapText="1"/>
    </xf>
    <xf numFmtId="166" fontId="13" fillId="6" borderId="11" xfId="1" applyNumberFormat="1" applyFont="1" applyFill="1" applyBorder="1" applyAlignment="1">
      <alignment horizontal="left" vertical="top" wrapText="1"/>
    </xf>
    <xf numFmtId="164" fontId="13" fillId="0" borderId="11" xfId="0" applyNumberFormat="1" applyFont="1" applyFill="1" applyBorder="1" applyAlignment="1">
      <alignment horizontal="left" vertical="top" wrapText="1"/>
    </xf>
    <xf numFmtId="166" fontId="13" fillId="0" borderId="11" xfId="1" applyNumberFormat="1" applyFont="1" applyFill="1" applyBorder="1" applyAlignment="1">
      <alignment horizontal="left" vertical="top" wrapText="1"/>
    </xf>
    <xf numFmtId="166" fontId="13" fillId="6" borderId="11" xfId="1" applyNumberFormat="1" applyFont="1" applyFill="1" applyBorder="1" applyAlignment="1">
      <alignment horizontal="left" vertical="center" wrapText="1"/>
    </xf>
    <xf numFmtId="49" fontId="13" fillId="0" borderId="11" xfId="0" applyNumberFormat="1" applyFont="1" applyFill="1" applyBorder="1" applyAlignment="1">
      <alignment horizontal="left" vertical="top" wrapText="1"/>
    </xf>
    <xf numFmtId="0" fontId="21" fillId="5" borderId="15" xfId="0" applyFont="1" applyFill="1" applyBorder="1" applyAlignment="1">
      <alignment horizontal="left" vertical="top" wrapText="1"/>
    </xf>
    <xf numFmtId="0" fontId="21" fillId="5" borderId="16"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4" fillId="2" borderId="11" xfId="0" applyFont="1" applyFill="1" applyBorder="1" applyAlignment="1">
      <alignment horizontal="left" vertical="top" wrapText="1"/>
    </xf>
    <xf numFmtId="0" fontId="23" fillId="5" borderId="11" xfId="0" applyFont="1" applyFill="1" applyBorder="1" applyAlignment="1">
      <alignment horizontal="left" vertical="center" wrapText="1"/>
    </xf>
    <xf numFmtId="0" fontId="23" fillId="3" borderId="15" xfId="0" applyFont="1" applyFill="1" applyBorder="1" applyAlignment="1">
      <alignment horizontal="left" vertical="top" wrapText="1"/>
    </xf>
    <xf numFmtId="0" fontId="23" fillId="3" borderId="16" xfId="0" applyFont="1" applyFill="1" applyBorder="1" applyAlignment="1">
      <alignment horizontal="left" vertical="top" wrapText="1"/>
    </xf>
    <xf numFmtId="0" fontId="24" fillId="5" borderId="11"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20" fillId="0" borderId="11" xfId="0" applyFont="1" applyFill="1" applyBorder="1" applyAlignment="1">
      <alignment horizontal="left" vertical="center" wrapText="1"/>
    </xf>
    <xf numFmtId="0" fontId="25" fillId="5" borderId="11" xfId="0" applyFont="1" applyFill="1" applyBorder="1" applyAlignment="1">
      <alignment horizontal="left" vertical="top" wrapText="1"/>
    </xf>
    <xf numFmtId="167" fontId="13" fillId="0" borderId="11" xfId="1" applyNumberFormat="1" applyFont="1" applyFill="1" applyBorder="1" applyAlignment="1">
      <alignment horizontal="left" vertical="center" wrapText="1"/>
    </xf>
    <xf numFmtId="164" fontId="14" fillId="5" borderId="11" xfId="0" applyNumberFormat="1"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
  <sheetViews>
    <sheetView tabSelected="1" zoomScale="89" zoomScaleNormal="89" workbookViewId="0">
      <selection activeCell="G18" sqref="G18"/>
    </sheetView>
  </sheetViews>
  <sheetFormatPr defaultRowHeight="14.4" x14ac:dyDescent="0.3"/>
  <cols>
    <col min="1" max="1" width="8.44140625" style="3" customWidth="1"/>
    <col min="2" max="2" width="9.109375" style="3"/>
    <col min="3" max="3" width="32.21875" style="3" customWidth="1"/>
    <col min="4" max="4" width="2.33203125" style="3" customWidth="1"/>
    <col min="5" max="5" width="2" style="3" customWidth="1"/>
    <col min="6" max="6" width="0.44140625" style="3" customWidth="1"/>
    <col min="7" max="7" width="6" style="3" customWidth="1"/>
    <col min="8" max="8" width="3.33203125" style="3" customWidth="1"/>
    <col min="9" max="9" width="3.109375" style="3" customWidth="1"/>
    <col min="10" max="10" width="8.6640625" style="3" customWidth="1"/>
    <col min="11" max="11" width="4.5546875" style="3" hidden="1" customWidth="1"/>
    <col min="12" max="12" width="5.44140625" style="3" customWidth="1"/>
    <col min="13" max="13" width="4.33203125" style="3" customWidth="1"/>
    <col min="14" max="14" width="5.21875" style="3" customWidth="1"/>
    <col min="15" max="15" width="4.33203125" style="3" customWidth="1"/>
    <col min="16" max="16" width="1.21875" style="3" customWidth="1"/>
    <col min="17" max="17" width="4.6640625" style="3" customWidth="1"/>
    <col min="18" max="18" width="114.21875" style="6" customWidth="1"/>
    <col min="20" max="20" width="16.88671875" customWidth="1"/>
    <col min="21" max="21" width="17.5546875" customWidth="1"/>
    <col min="22" max="24" width="11.5546875" bestFit="1" customWidth="1"/>
    <col min="25" max="25" width="9.5546875" bestFit="1" customWidth="1"/>
  </cols>
  <sheetData>
    <row r="1" spans="1:22" ht="18" x14ac:dyDescent="0.35">
      <c r="A1" s="127" t="s">
        <v>76</v>
      </c>
      <c r="B1" s="127"/>
      <c r="C1" s="127"/>
      <c r="D1" s="127"/>
      <c r="E1" s="127"/>
      <c r="F1" s="127"/>
      <c r="G1" s="127"/>
      <c r="H1" s="127"/>
      <c r="I1" s="127"/>
      <c r="J1" s="127"/>
      <c r="K1" s="127"/>
      <c r="L1" s="127"/>
      <c r="M1" s="127"/>
      <c r="N1" s="127"/>
      <c r="O1" s="127"/>
      <c r="P1" s="127"/>
      <c r="Q1" s="127"/>
      <c r="R1" s="127"/>
    </row>
    <row r="2" spans="1:22" ht="9" customHeight="1" x14ac:dyDescent="0.3">
      <c r="A2" s="21"/>
      <c r="B2" s="125" t="s">
        <v>75</v>
      </c>
      <c r="C2" s="126"/>
      <c r="D2" s="126"/>
      <c r="E2" s="126"/>
      <c r="F2" s="126"/>
      <c r="G2" s="126"/>
      <c r="H2" s="126"/>
      <c r="I2" s="126"/>
      <c r="J2" s="126"/>
      <c r="K2" s="126"/>
      <c r="L2" s="126"/>
      <c r="M2" s="126"/>
      <c r="N2" s="126"/>
      <c r="O2" s="126"/>
      <c r="P2" s="126"/>
      <c r="Q2" s="126"/>
      <c r="R2" s="126"/>
    </row>
    <row r="3" spans="1:22" ht="18" x14ac:dyDescent="0.3">
      <c r="A3" s="22"/>
      <c r="B3" s="126"/>
      <c r="C3" s="126"/>
      <c r="D3" s="126"/>
      <c r="E3" s="126"/>
      <c r="F3" s="126"/>
      <c r="G3" s="126"/>
      <c r="H3" s="126"/>
      <c r="I3" s="126"/>
      <c r="J3" s="126"/>
      <c r="K3" s="126"/>
      <c r="L3" s="126"/>
      <c r="M3" s="126"/>
      <c r="N3" s="126"/>
      <c r="O3" s="126"/>
      <c r="P3" s="126"/>
      <c r="Q3" s="126"/>
      <c r="R3" s="126"/>
    </row>
    <row r="4" spans="1:22" ht="6" customHeight="1" thickBot="1" x14ac:dyDescent="0.35">
      <c r="A4" s="22"/>
      <c r="B4" s="126"/>
      <c r="C4" s="126"/>
      <c r="D4" s="126"/>
      <c r="E4" s="126"/>
      <c r="F4" s="126"/>
      <c r="G4" s="126"/>
      <c r="H4" s="126"/>
      <c r="I4" s="126"/>
      <c r="J4" s="126"/>
      <c r="K4" s="126"/>
      <c r="L4" s="126"/>
      <c r="M4" s="126"/>
      <c r="N4" s="126"/>
      <c r="O4" s="126"/>
      <c r="P4" s="126"/>
      <c r="Q4" s="126"/>
      <c r="R4" s="126"/>
    </row>
    <row r="5" spans="1:22" ht="12.75" customHeight="1" x14ac:dyDescent="0.3">
      <c r="A5" s="103" t="s">
        <v>0</v>
      </c>
      <c r="B5" s="185" t="s">
        <v>1</v>
      </c>
      <c r="C5" s="186"/>
      <c r="D5" s="185" t="s">
        <v>2</v>
      </c>
      <c r="E5" s="180"/>
      <c r="F5" s="186"/>
      <c r="G5" s="185" t="s">
        <v>3</v>
      </c>
      <c r="H5" s="193" t="s">
        <v>78</v>
      </c>
      <c r="I5" s="194"/>
      <c r="J5" s="194"/>
      <c r="K5" s="194"/>
      <c r="L5" s="193" t="s">
        <v>4</v>
      </c>
      <c r="M5" s="193"/>
      <c r="N5" s="193"/>
      <c r="O5" s="180" t="s">
        <v>5</v>
      </c>
      <c r="P5" s="180"/>
      <c r="Q5" s="180"/>
      <c r="R5" s="15" t="s">
        <v>6</v>
      </c>
    </row>
    <row r="6" spans="1:22" ht="14.4" customHeight="1" x14ac:dyDescent="0.3">
      <c r="A6" s="104"/>
      <c r="B6" s="190"/>
      <c r="C6" s="182"/>
      <c r="D6" s="190"/>
      <c r="E6" s="192"/>
      <c r="F6" s="182"/>
      <c r="G6" s="190"/>
      <c r="H6" s="193" t="s">
        <v>29</v>
      </c>
      <c r="I6" s="194"/>
      <c r="J6" s="194"/>
      <c r="K6" s="194"/>
      <c r="L6" s="193"/>
      <c r="M6" s="193"/>
      <c r="N6" s="193"/>
      <c r="O6" s="181"/>
      <c r="P6" s="181"/>
      <c r="Q6" s="182"/>
      <c r="R6" s="12" t="s">
        <v>77</v>
      </c>
    </row>
    <row r="7" spans="1:22" x14ac:dyDescent="0.3">
      <c r="A7" s="104"/>
      <c r="B7" s="190"/>
      <c r="C7" s="182"/>
      <c r="D7" s="190"/>
      <c r="E7" s="192"/>
      <c r="F7" s="182"/>
      <c r="G7" s="190"/>
      <c r="H7" s="194"/>
      <c r="I7" s="194"/>
      <c r="J7" s="194"/>
      <c r="K7" s="194"/>
      <c r="L7" s="193"/>
      <c r="M7" s="193"/>
      <c r="N7" s="193"/>
      <c r="O7" s="181"/>
      <c r="P7" s="181"/>
      <c r="Q7" s="182"/>
      <c r="R7" s="12"/>
    </row>
    <row r="8" spans="1:22" ht="27" thickBot="1" x14ac:dyDescent="0.35">
      <c r="A8" s="105"/>
      <c r="B8" s="191"/>
      <c r="C8" s="184"/>
      <c r="D8" s="191"/>
      <c r="E8" s="183"/>
      <c r="F8" s="184"/>
      <c r="G8" s="191"/>
      <c r="H8" s="194"/>
      <c r="I8" s="194"/>
      <c r="J8" s="194"/>
      <c r="K8" s="194"/>
      <c r="L8" s="193"/>
      <c r="M8" s="193"/>
      <c r="N8" s="193"/>
      <c r="O8" s="183"/>
      <c r="P8" s="183"/>
      <c r="Q8" s="184"/>
      <c r="R8" s="13" t="s">
        <v>80</v>
      </c>
    </row>
    <row r="9" spans="1:22" x14ac:dyDescent="0.3">
      <c r="A9" s="1">
        <v>1</v>
      </c>
      <c r="B9" s="185">
        <v>2</v>
      </c>
      <c r="C9" s="186"/>
      <c r="D9" s="185">
        <v>3</v>
      </c>
      <c r="E9" s="180"/>
      <c r="F9" s="186"/>
      <c r="G9" s="2">
        <v>4</v>
      </c>
      <c r="H9" s="187">
        <v>5</v>
      </c>
      <c r="I9" s="188"/>
      <c r="J9" s="188"/>
      <c r="K9" s="189"/>
      <c r="L9" s="190">
        <v>8</v>
      </c>
      <c r="M9" s="181"/>
      <c r="N9" s="182"/>
      <c r="O9" s="185">
        <v>9</v>
      </c>
      <c r="P9" s="180"/>
      <c r="Q9" s="186"/>
      <c r="R9" s="14">
        <v>10</v>
      </c>
    </row>
    <row r="10" spans="1:22" s="4" customFormat="1" ht="65.400000000000006" customHeight="1" x14ac:dyDescent="0.3">
      <c r="A10" s="23" t="s">
        <v>102</v>
      </c>
      <c r="B10" s="115" t="s">
        <v>7</v>
      </c>
      <c r="C10" s="115"/>
      <c r="D10" s="116" t="s">
        <v>30</v>
      </c>
      <c r="E10" s="116"/>
      <c r="F10" s="116"/>
      <c r="G10" s="34">
        <v>1100</v>
      </c>
      <c r="H10" s="114">
        <f>H11+H12+H13</f>
        <v>750</v>
      </c>
      <c r="I10" s="114"/>
      <c r="J10" s="114"/>
      <c r="K10" s="114"/>
      <c r="L10" s="114">
        <f>L11+L12+L13</f>
        <v>733.75699999999995</v>
      </c>
      <c r="M10" s="114"/>
      <c r="N10" s="114"/>
      <c r="O10" s="134">
        <f t="shared" ref="O10:O39" si="0">L10*100/H10</f>
        <v>97.834266666666664</v>
      </c>
      <c r="P10" s="134"/>
      <c r="Q10" s="134"/>
      <c r="R10" s="35"/>
    </row>
    <row r="11" spans="1:22" s="3" customFormat="1" ht="398.4" customHeight="1" x14ac:dyDescent="0.3">
      <c r="A11" s="24" t="s">
        <v>81</v>
      </c>
      <c r="B11" s="139" t="s">
        <v>230</v>
      </c>
      <c r="C11" s="139"/>
      <c r="D11" s="90" t="s">
        <v>30</v>
      </c>
      <c r="E11" s="90"/>
      <c r="F11" s="90"/>
      <c r="G11" s="49">
        <v>1101</v>
      </c>
      <c r="H11" s="100">
        <v>600</v>
      </c>
      <c r="I11" s="100"/>
      <c r="J11" s="100"/>
      <c r="K11" s="100"/>
      <c r="L11" s="100">
        <v>583.76</v>
      </c>
      <c r="M11" s="100"/>
      <c r="N11" s="100"/>
      <c r="O11" s="117">
        <f t="shared" si="0"/>
        <v>97.293333333333337</v>
      </c>
      <c r="P11" s="117"/>
      <c r="Q11" s="117"/>
      <c r="R11" s="58" t="s">
        <v>272</v>
      </c>
      <c r="U11" s="5"/>
    </row>
    <row r="12" spans="1:22" s="3" customFormat="1" ht="172.8" customHeight="1" x14ac:dyDescent="0.3">
      <c r="A12" s="19" t="s">
        <v>8</v>
      </c>
      <c r="B12" s="139" t="s">
        <v>231</v>
      </c>
      <c r="C12" s="140"/>
      <c r="D12" s="90"/>
      <c r="E12" s="128"/>
      <c r="F12" s="128"/>
      <c r="G12" s="49"/>
      <c r="H12" s="100">
        <v>100</v>
      </c>
      <c r="I12" s="100"/>
      <c r="J12" s="100"/>
      <c r="K12" s="100"/>
      <c r="L12" s="100">
        <v>99.997</v>
      </c>
      <c r="M12" s="100"/>
      <c r="N12" s="100"/>
      <c r="O12" s="117">
        <f t="shared" si="0"/>
        <v>99.997000000000014</v>
      </c>
      <c r="P12" s="117"/>
      <c r="Q12" s="117"/>
      <c r="R12" s="59" t="s">
        <v>273</v>
      </c>
      <c r="U12" s="5"/>
      <c r="V12" s="5"/>
    </row>
    <row r="13" spans="1:22" s="3" customFormat="1" ht="150" customHeight="1" x14ac:dyDescent="0.3">
      <c r="A13" s="19" t="s">
        <v>9</v>
      </c>
      <c r="B13" s="139" t="s">
        <v>149</v>
      </c>
      <c r="C13" s="139"/>
      <c r="D13" s="90" t="s">
        <v>30</v>
      </c>
      <c r="E13" s="90"/>
      <c r="F13" s="90"/>
      <c r="G13" s="49">
        <v>1102</v>
      </c>
      <c r="H13" s="100">
        <v>50</v>
      </c>
      <c r="I13" s="100"/>
      <c r="J13" s="100"/>
      <c r="K13" s="100"/>
      <c r="L13" s="100">
        <v>50</v>
      </c>
      <c r="M13" s="100"/>
      <c r="N13" s="100"/>
      <c r="O13" s="117">
        <f t="shared" si="0"/>
        <v>100</v>
      </c>
      <c r="P13" s="117"/>
      <c r="Q13" s="117"/>
      <c r="R13" s="58" t="s">
        <v>249</v>
      </c>
      <c r="U13" s="5"/>
    </row>
    <row r="14" spans="1:22" s="3" customFormat="1" ht="72.599999999999994" customHeight="1" x14ac:dyDescent="0.3">
      <c r="A14" s="23" t="s">
        <v>150</v>
      </c>
      <c r="B14" s="177" t="s">
        <v>10</v>
      </c>
      <c r="C14" s="178"/>
      <c r="D14" s="116"/>
      <c r="E14" s="116"/>
      <c r="F14" s="116"/>
      <c r="G14" s="34"/>
      <c r="H14" s="114">
        <f>H15+H25+H26+H33</f>
        <v>43601.94958</v>
      </c>
      <c r="I14" s="114"/>
      <c r="J14" s="114"/>
      <c r="K14" s="114"/>
      <c r="L14" s="114">
        <f>L15+L25+L26+L33</f>
        <v>42349.337740000003</v>
      </c>
      <c r="M14" s="114"/>
      <c r="N14" s="114"/>
      <c r="O14" s="134">
        <f t="shared" si="0"/>
        <v>97.127165523409147</v>
      </c>
      <c r="P14" s="134"/>
      <c r="Q14" s="134"/>
      <c r="R14" s="60"/>
      <c r="U14" s="5"/>
    </row>
    <row r="15" spans="1:22" s="3" customFormat="1" ht="54.6" customHeight="1" x14ac:dyDescent="0.3">
      <c r="A15" s="20" t="s">
        <v>63</v>
      </c>
      <c r="B15" s="176" t="s">
        <v>11</v>
      </c>
      <c r="C15" s="176"/>
      <c r="D15" s="135"/>
      <c r="E15" s="135"/>
      <c r="F15" s="135"/>
      <c r="G15" s="37"/>
      <c r="H15" s="100">
        <f>H16+H17+H18</f>
        <v>10130.17042</v>
      </c>
      <c r="I15" s="100"/>
      <c r="J15" s="100"/>
      <c r="K15" s="100"/>
      <c r="L15" s="100">
        <f>L16+L17+L18</f>
        <v>8975.6766900000002</v>
      </c>
      <c r="M15" s="100"/>
      <c r="N15" s="100"/>
      <c r="O15" s="117">
        <f t="shared" si="0"/>
        <v>88.603412557397036</v>
      </c>
      <c r="P15" s="117"/>
      <c r="Q15" s="117"/>
      <c r="R15" s="58"/>
      <c r="U15" s="5"/>
    </row>
    <row r="16" spans="1:22" s="3" customFormat="1" ht="65.400000000000006" customHeight="1" x14ac:dyDescent="0.3">
      <c r="A16" s="25" t="s">
        <v>82</v>
      </c>
      <c r="B16" s="132" t="s">
        <v>132</v>
      </c>
      <c r="C16" s="124"/>
      <c r="D16" s="109" t="s">
        <v>30</v>
      </c>
      <c r="E16" s="109"/>
      <c r="F16" s="109"/>
      <c r="G16" s="36">
        <v>1001</v>
      </c>
      <c r="H16" s="110">
        <v>2486.1704199999999</v>
      </c>
      <c r="I16" s="110"/>
      <c r="J16" s="110"/>
      <c r="K16" s="110"/>
      <c r="L16" s="101">
        <v>2486.1704199999999</v>
      </c>
      <c r="M16" s="101"/>
      <c r="N16" s="101"/>
      <c r="O16" s="118">
        <f t="shared" si="0"/>
        <v>100</v>
      </c>
      <c r="P16" s="118"/>
      <c r="Q16" s="118"/>
      <c r="R16" s="58" t="s">
        <v>192</v>
      </c>
      <c r="U16" s="5"/>
    </row>
    <row r="17" spans="1:25" s="3" customFormat="1" ht="92.4" customHeight="1" x14ac:dyDescent="0.3">
      <c r="A17" s="17" t="s">
        <v>83</v>
      </c>
      <c r="B17" s="132" t="s">
        <v>131</v>
      </c>
      <c r="C17" s="124"/>
      <c r="D17" s="109" t="s">
        <v>30</v>
      </c>
      <c r="E17" s="109"/>
      <c r="F17" s="109"/>
      <c r="G17" s="36">
        <v>1003</v>
      </c>
      <c r="H17" s="110">
        <v>6277</v>
      </c>
      <c r="I17" s="110"/>
      <c r="J17" s="110"/>
      <c r="K17" s="110"/>
      <c r="L17" s="101">
        <v>5212.2663899999998</v>
      </c>
      <c r="M17" s="101"/>
      <c r="N17" s="101"/>
      <c r="O17" s="118">
        <f t="shared" si="0"/>
        <v>83.037540066910935</v>
      </c>
      <c r="P17" s="118"/>
      <c r="Q17" s="118"/>
      <c r="R17" s="58" t="s">
        <v>193</v>
      </c>
      <c r="U17" s="5"/>
    </row>
    <row r="18" spans="1:25" s="3" customFormat="1" ht="30" customHeight="1" x14ac:dyDescent="0.3">
      <c r="A18" s="18" t="s">
        <v>84</v>
      </c>
      <c r="B18" s="179" t="s">
        <v>62</v>
      </c>
      <c r="C18" s="140"/>
      <c r="D18" s="90" t="s">
        <v>30</v>
      </c>
      <c r="E18" s="90"/>
      <c r="F18" s="90"/>
      <c r="G18" s="49" t="s">
        <v>32</v>
      </c>
      <c r="H18" s="100">
        <f>H19+H20+H21+H22+H23+H24</f>
        <v>1367</v>
      </c>
      <c r="I18" s="100"/>
      <c r="J18" s="100"/>
      <c r="K18" s="100"/>
      <c r="L18" s="100">
        <f>L19+L20+L21+L22+L23+L24</f>
        <v>1277.2398800000001</v>
      </c>
      <c r="M18" s="100"/>
      <c r="N18" s="100"/>
      <c r="O18" s="117">
        <f t="shared" si="0"/>
        <v>93.433787856620341</v>
      </c>
      <c r="P18" s="117"/>
      <c r="Q18" s="117"/>
      <c r="R18" s="58"/>
      <c r="U18" s="5"/>
    </row>
    <row r="19" spans="1:25" s="3" customFormat="1" ht="150.6" customHeight="1" x14ac:dyDescent="0.3">
      <c r="A19" s="52" t="s">
        <v>152</v>
      </c>
      <c r="B19" s="111" t="s">
        <v>143</v>
      </c>
      <c r="C19" s="112"/>
      <c r="D19" s="109" t="s">
        <v>30</v>
      </c>
      <c r="E19" s="109"/>
      <c r="F19" s="109"/>
      <c r="G19" s="36" t="s">
        <v>32</v>
      </c>
      <c r="H19" s="110">
        <v>447</v>
      </c>
      <c r="I19" s="110"/>
      <c r="J19" s="110"/>
      <c r="K19" s="110"/>
      <c r="L19" s="110">
        <v>446.99988000000002</v>
      </c>
      <c r="M19" s="110"/>
      <c r="N19" s="110"/>
      <c r="O19" s="118">
        <f t="shared" si="0"/>
        <v>99.999973154362422</v>
      </c>
      <c r="P19" s="118"/>
      <c r="Q19" s="118"/>
      <c r="R19" s="58" t="s">
        <v>271</v>
      </c>
      <c r="U19" s="5"/>
      <c r="W19" s="5"/>
    </row>
    <row r="20" spans="1:25" s="3" customFormat="1" ht="62.4" customHeight="1" x14ac:dyDescent="0.3">
      <c r="A20" s="52" t="s">
        <v>153</v>
      </c>
      <c r="B20" s="107" t="s">
        <v>144</v>
      </c>
      <c r="C20" s="108"/>
      <c r="D20" s="109" t="s">
        <v>30</v>
      </c>
      <c r="E20" s="109"/>
      <c r="F20" s="109"/>
      <c r="G20" s="36" t="s">
        <v>32</v>
      </c>
      <c r="H20" s="110">
        <v>370</v>
      </c>
      <c r="I20" s="110"/>
      <c r="J20" s="110"/>
      <c r="K20" s="110"/>
      <c r="L20" s="101">
        <v>317.24</v>
      </c>
      <c r="M20" s="101"/>
      <c r="N20" s="101"/>
      <c r="O20" s="118">
        <f t="shared" si="0"/>
        <v>85.740540540540536</v>
      </c>
      <c r="P20" s="118"/>
      <c r="Q20" s="118"/>
      <c r="R20" s="58" t="s">
        <v>194</v>
      </c>
      <c r="U20" s="5"/>
    </row>
    <row r="21" spans="1:25" s="3" customFormat="1" ht="112.8" customHeight="1" x14ac:dyDescent="0.3">
      <c r="A21" s="52" t="s">
        <v>154</v>
      </c>
      <c r="B21" s="175" t="s">
        <v>145</v>
      </c>
      <c r="C21" s="142"/>
      <c r="D21" s="109" t="s">
        <v>30</v>
      </c>
      <c r="E21" s="109"/>
      <c r="F21" s="109"/>
      <c r="G21" s="36" t="s">
        <v>32</v>
      </c>
      <c r="H21" s="110">
        <v>230</v>
      </c>
      <c r="I21" s="110"/>
      <c r="J21" s="110"/>
      <c r="K21" s="110"/>
      <c r="L21" s="101">
        <v>230</v>
      </c>
      <c r="M21" s="101"/>
      <c r="N21" s="101"/>
      <c r="O21" s="118">
        <f t="shared" si="0"/>
        <v>100</v>
      </c>
      <c r="P21" s="118"/>
      <c r="Q21" s="118"/>
      <c r="R21" s="58" t="s">
        <v>195</v>
      </c>
      <c r="U21" s="5"/>
      <c r="W21" s="5"/>
      <c r="Y21" s="5"/>
    </row>
    <row r="22" spans="1:25" s="3" customFormat="1" ht="76.2" customHeight="1" x14ac:dyDescent="0.3">
      <c r="A22" s="52" t="s">
        <v>155</v>
      </c>
      <c r="B22" s="107" t="s">
        <v>146</v>
      </c>
      <c r="C22" s="108"/>
      <c r="D22" s="109" t="s">
        <v>30</v>
      </c>
      <c r="E22" s="109"/>
      <c r="F22" s="109"/>
      <c r="G22" s="36" t="s">
        <v>32</v>
      </c>
      <c r="H22" s="110">
        <v>30</v>
      </c>
      <c r="I22" s="110"/>
      <c r="J22" s="110"/>
      <c r="K22" s="110"/>
      <c r="L22" s="101">
        <v>0</v>
      </c>
      <c r="M22" s="101"/>
      <c r="N22" s="101"/>
      <c r="O22" s="118">
        <f t="shared" si="0"/>
        <v>0</v>
      </c>
      <c r="P22" s="118"/>
      <c r="Q22" s="118"/>
      <c r="R22" s="61" t="s">
        <v>85</v>
      </c>
      <c r="U22" s="5"/>
    </row>
    <row r="23" spans="1:25" s="3" customFormat="1" ht="83.4" customHeight="1" x14ac:dyDescent="0.3">
      <c r="A23" s="52" t="s">
        <v>156</v>
      </c>
      <c r="B23" s="107" t="s">
        <v>147</v>
      </c>
      <c r="C23" s="108"/>
      <c r="D23" s="109" t="s">
        <v>30</v>
      </c>
      <c r="E23" s="109"/>
      <c r="F23" s="109"/>
      <c r="G23" s="36" t="s">
        <v>32</v>
      </c>
      <c r="H23" s="110">
        <v>50</v>
      </c>
      <c r="I23" s="110"/>
      <c r="J23" s="110"/>
      <c r="K23" s="110"/>
      <c r="L23" s="101">
        <v>50</v>
      </c>
      <c r="M23" s="101"/>
      <c r="N23" s="101"/>
      <c r="O23" s="118">
        <f t="shared" si="0"/>
        <v>100</v>
      </c>
      <c r="P23" s="118"/>
      <c r="Q23" s="118"/>
      <c r="R23" s="62" t="s">
        <v>196</v>
      </c>
      <c r="U23" s="5"/>
    </row>
    <row r="24" spans="1:25" s="3" customFormat="1" ht="63" customHeight="1" x14ac:dyDescent="0.3">
      <c r="A24" s="52" t="s">
        <v>157</v>
      </c>
      <c r="B24" s="107" t="s">
        <v>148</v>
      </c>
      <c r="C24" s="108"/>
      <c r="D24" s="109" t="s">
        <v>30</v>
      </c>
      <c r="E24" s="109"/>
      <c r="F24" s="109"/>
      <c r="G24" s="36" t="s">
        <v>32</v>
      </c>
      <c r="H24" s="110">
        <v>240</v>
      </c>
      <c r="I24" s="110"/>
      <c r="J24" s="110"/>
      <c r="K24" s="110"/>
      <c r="L24" s="101">
        <v>233</v>
      </c>
      <c r="M24" s="101"/>
      <c r="N24" s="101"/>
      <c r="O24" s="118">
        <f t="shared" si="0"/>
        <v>97.083333333333329</v>
      </c>
      <c r="P24" s="118"/>
      <c r="Q24" s="118"/>
      <c r="R24" s="58" t="s">
        <v>197</v>
      </c>
    </row>
    <row r="25" spans="1:25" s="3" customFormat="1" ht="109.8" customHeight="1" x14ac:dyDescent="0.3">
      <c r="A25" s="20" t="s">
        <v>64</v>
      </c>
      <c r="B25" s="106" t="s">
        <v>232</v>
      </c>
      <c r="C25" s="106"/>
      <c r="D25" s="90" t="s">
        <v>30</v>
      </c>
      <c r="E25" s="90"/>
      <c r="F25" s="90"/>
      <c r="G25" s="47" t="s">
        <v>31</v>
      </c>
      <c r="H25" s="100">
        <v>955</v>
      </c>
      <c r="I25" s="100"/>
      <c r="J25" s="100"/>
      <c r="K25" s="100"/>
      <c r="L25" s="100">
        <v>954.13786000000005</v>
      </c>
      <c r="M25" s="100"/>
      <c r="N25" s="100"/>
      <c r="O25" s="117">
        <f t="shared" si="0"/>
        <v>99.909723560209429</v>
      </c>
      <c r="P25" s="117"/>
      <c r="Q25" s="117"/>
      <c r="R25" s="58" t="s">
        <v>198</v>
      </c>
    </row>
    <row r="26" spans="1:25" s="3" customFormat="1" ht="48.6" customHeight="1" x14ac:dyDescent="0.3">
      <c r="A26" s="27" t="s">
        <v>65</v>
      </c>
      <c r="B26" s="113" t="s">
        <v>233</v>
      </c>
      <c r="C26" s="113"/>
      <c r="D26" s="90" t="s">
        <v>30</v>
      </c>
      <c r="E26" s="90"/>
      <c r="F26" s="90"/>
      <c r="G26" s="47" t="s">
        <v>31</v>
      </c>
      <c r="H26" s="100">
        <f>H27+H28</f>
        <v>25662.780179999998</v>
      </c>
      <c r="I26" s="100"/>
      <c r="J26" s="100"/>
      <c r="K26" s="100"/>
      <c r="L26" s="100">
        <f>L27+L28</f>
        <v>25565.52421</v>
      </c>
      <c r="M26" s="100"/>
      <c r="N26" s="100"/>
      <c r="O26" s="117">
        <f t="shared" si="0"/>
        <v>99.621023251113712</v>
      </c>
      <c r="P26" s="117"/>
      <c r="Q26" s="117"/>
      <c r="R26" s="62"/>
    </row>
    <row r="27" spans="1:25" s="3" customFormat="1" ht="153.6" customHeight="1" x14ac:dyDescent="0.3">
      <c r="A27" s="28" t="s">
        <v>86</v>
      </c>
      <c r="B27" s="173" t="s">
        <v>234</v>
      </c>
      <c r="C27" s="174"/>
      <c r="D27" s="109" t="s">
        <v>30</v>
      </c>
      <c r="E27" s="109"/>
      <c r="F27" s="109"/>
      <c r="G27" s="36" t="s">
        <v>31</v>
      </c>
      <c r="H27" s="110">
        <v>1471</v>
      </c>
      <c r="I27" s="110"/>
      <c r="J27" s="110"/>
      <c r="K27" s="110"/>
      <c r="L27" s="110">
        <v>1467.5751700000001</v>
      </c>
      <c r="M27" s="110"/>
      <c r="N27" s="110"/>
      <c r="O27" s="122">
        <f t="shared" si="0"/>
        <v>99.767176750509847</v>
      </c>
      <c r="P27" s="122"/>
      <c r="Q27" s="122"/>
      <c r="R27" s="62" t="s">
        <v>228</v>
      </c>
    </row>
    <row r="28" spans="1:25" s="3" customFormat="1" ht="28.2" customHeight="1" x14ac:dyDescent="0.3">
      <c r="A28" s="28" t="s">
        <v>87</v>
      </c>
      <c r="B28" s="113" t="s">
        <v>66</v>
      </c>
      <c r="C28" s="138"/>
      <c r="D28" s="90" t="s">
        <v>30</v>
      </c>
      <c r="E28" s="90"/>
      <c r="F28" s="90"/>
      <c r="G28" s="49">
        <v>1004</v>
      </c>
      <c r="H28" s="100">
        <f>H29+H30+H31+H32</f>
        <v>24191.780179999998</v>
      </c>
      <c r="I28" s="100"/>
      <c r="J28" s="100"/>
      <c r="K28" s="100"/>
      <c r="L28" s="100">
        <f>L29+L30+L31+L32</f>
        <v>24097.94904</v>
      </c>
      <c r="M28" s="100"/>
      <c r="N28" s="100"/>
      <c r="O28" s="117">
        <f t="shared" si="0"/>
        <v>99.612136273966442</v>
      </c>
      <c r="P28" s="117"/>
      <c r="Q28" s="117"/>
      <c r="R28" s="63"/>
    </row>
    <row r="29" spans="1:25" s="3" customFormat="1" ht="157.80000000000001" customHeight="1" x14ac:dyDescent="0.3">
      <c r="A29" s="53" t="s">
        <v>158</v>
      </c>
      <c r="B29" s="131" t="s">
        <v>133</v>
      </c>
      <c r="C29" s="133"/>
      <c r="D29" s="109" t="s">
        <v>30</v>
      </c>
      <c r="E29" s="109"/>
      <c r="F29" s="109"/>
      <c r="G29" s="36">
        <v>1004</v>
      </c>
      <c r="H29" s="110">
        <v>2632.3</v>
      </c>
      <c r="I29" s="110"/>
      <c r="J29" s="110"/>
      <c r="K29" s="110"/>
      <c r="L29" s="101">
        <v>2632.3</v>
      </c>
      <c r="M29" s="101"/>
      <c r="N29" s="101"/>
      <c r="O29" s="118">
        <f t="shared" si="0"/>
        <v>100</v>
      </c>
      <c r="P29" s="118"/>
      <c r="Q29" s="118"/>
      <c r="R29" s="58" t="s">
        <v>229</v>
      </c>
    </row>
    <row r="30" spans="1:25" s="3" customFormat="1" ht="379.8" customHeight="1" x14ac:dyDescent="0.3">
      <c r="A30" s="53" t="s">
        <v>159</v>
      </c>
      <c r="B30" s="141" t="s">
        <v>105</v>
      </c>
      <c r="C30" s="165"/>
      <c r="D30" s="109" t="s">
        <v>30</v>
      </c>
      <c r="E30" s="109"/>
      <c r="F30" s="109"/>
      <c r="G30" s="36">
        <v>1004</v>
      </c>
      <c r="H30" s="110">
        <v>21252.517</v>
      </c>
      <c r="I30" s="110"/>
      <c r="J30" s="110"/>
      <c r="K30" s="110"/>
      <c r="L30" s="101">
        <v>21158.685860000001</v>
      </c>
      <c r="M30" s="102"/>
      <c r="N30" s="102"/>
      <c r="O30" s="118">
        <f t="shared" si="0"/>
        <v>99.558493989206085</v>
      </c>
      <c r="P30" s="119"/>
      <c r="Q30" s="119"/>
      <c r="R30" s="58" t="s">
        <v>257</v>
      </c>
    </row>
    <row r="31" spans="1:25" s="3" customFormat="1" ht="66.599999999999994" customHeight="1" x14ac:dyDescent="0.3">
      <c r="A31" s="53" t="s">
        <v>160</v>
      </c>
      <c r="B31" s="161" t="s">
        <v>106</v>
      </c>
      <c r="C31" s="162"/>
      <c r="D31" s="149" t="s">
        <v>30</v>
      </c>
      <c r="E31" s="149"/>
      <c r="F31" s="149"/>
      <c r="G31" s="38" t="s">
        <v>74</v>
      </c>
      <c r="H31" s="110">
        <v>156.96317999999999</v>
      </c>
      <c r="I31" s="110"/>
      <c r="J31" s="110"/>
      <c r="K31" s="110"/>
      <c r="L31" s="101">
        <v>156.96317999999999</v>
      </c>
      <c r="M31" s="101"/>
      <c r="N31" s="101"/>
      <c r="O31" s="118">
        <f t="shared" si="0"/>
        <v>100</v>
      </c>
      <c r="P31" s="119"/>
      <c r="Q31" s="119"/>
      <c r="R31" s="62" t="s">
        <v>199</v>
      </c>
    </row>
    <row r="32" spans="1:25" s="3" customFormat="1" ht="111.6" customHeight="1" x14ac:dyDescent="0.3">
      <c r="A32" s="53" t="s">
        <v>161</v>
      </c>
      <c r="B32" s="161" t="s">
        <v>107</v>
      </c>
      <c r="C32" s="162"/>
      <c r="D32" s="149" t="s">
        <v>30</v>
      </c>
      <c r="E32" s="149"/>
      <c r="F32" s="149"/>
      <c r="G32" s="38" t="s">
        <v>74</v>
      </c>
      <c r="H32" s="110">
        <v>150</v>
      </c>
      <c r="I32" s="110"/>
      <c r="J32" s="110"/>
      <c r="K32" s="110"/>
      <c r="L32" s="101">
        <v>150</v>
      </c>
      <c r="M32" s="101"/>
      <c r="N32" s="101"/>
      <c r="O32" s="118">
        <f t="shared" si="0"/>
        <v>100</v>
      </c>
      <c r="P32" s="119"/>
      <c r="Q32" s="119"/>
      <c r="R32" s="64" t="s">
        <v>258</v>
      </c>
    </row>
    <row r="33" spans="1:25" s="3" customFormat="1" ht="166.8" customHeight="1" x14ac:dyDescent="0.3">
      <c r="A33" s="20" t="s">
        <v>36</v>
      </c>
      <c r="B33" s="113" t="s">
        <v>235</v>
      </c>
      <c r="C33" s="113"/>
      <c r="D33" s="90" t="s">
        <v>52</v>
      </c>
      <c r="E33" s="90"/>
      <c r="F33" s="90"/>
      <c r="G33" s="47">
        <v>1004</v>
      </c>
      <c r="H33" s="100">
        <v>6853.9989800000003</v>
      </c>
      <c r="I33" s="100"/>
      <c r="J33" s="100"/>
      <c r="K33" s="100"/>
      <c r="L33" s="100">
        <v>6853.9989800000003</v>
      </c>
      <c r="M33" s="100"/>
      <c r="N33" s="100"/>
      <c r="O33" s="117">
        <f t="shared" si="0"/>
        <v>100</v>
      </c>
      <c r="P33" s="117"/>
      <c r="Q33" s="117"/>
      <c r="R33" s="62" t="s">
        <v>259</v>
      </c>
    </row>
    <row r="34" spans="1:25" s="4" customFormat="1" ht="56.4" customHeight="1" x14ac:dyDescent="0.3">
      <c r="A34" s="23" t="s">
        <v>142</v>
      </c>
      <c r="B34" s="115" t="s">
        <v>12</v>
      </c>
      <c r="C34" s="115"/>
      <c r="D34" s="116" t="s">
        <v>30</v>
      </c>
      <c r="E34" s="116"/>
      <c r="F34" s="116"/>
      <c r="G34" s="34" t="s">
        <v>33</v>
      </c>
      <c r="H34" s="114">
        <f>H35+H38</f>
        <v>11052.504999999999</v>
      </c>
      <c r="I34" s="114"/>
      <c r="J34" s="114"/>
      <c r="K34" s="114"/>
      <c r="L34" s="114">
        <f>L35+L38</f>
        <v>11052.504999999999</v>
      </c>
      <c r="M34" s="114"/>
      <c r="N34" s="114"/>
      <c r="O34" s="134">
        <f t="shared" si="0"/>
        <v>100.00000000000001</v>
      </c>
      <c r="P34" s="134"/>
      <c r="Q34" s="134"/>
      <c r="R34" s="65"/>
      <c r="T34" s="9"/>
      <c r="U34" s="11"/>
    </row>
    <row r="35" spans="1:25" s="4" customFormat="1" ht="68.400000000000006" customHeight="1" x14ac:dyDescent="0.3">
      <c r="A35" s="20" t="s">
        <v>37</v>
      </c>
      <c r="B35" s="113" t="s">
        <v>13</v>
      </c>
      <c r="C35" s="113"/>
      <c r="D35" s="90" t="s">
        <v>30</v>
      </c>
      <c r="E35" s="90"/>
      <c r="F35" s="90"/>
      <c r="G35" s="47" t="s">
        <v>34</v>
      </c>
      <c r="H35" s="100">
        <f>H36+H37</f>
        <v>1595</v>
      </c>
      <c r="I35" s="100"/>
      <c r="J35" s="100"/>
      <c r="K35" s="100"/>
      <c r="L35" s="100">
        <f>L36+L37</f>
        <v>1595</v>
      </c>
      <c r="M35" s="100"/>
      <c r="N35" s="100"/>
      <c r="O35" s="117">
        <f t="shared" si="0"/>
        <v>100</v>
      </c>
      <c r="P35" s="117"/>
      <c r="Q35" s="117"/>
      <c r="R35" s="63"/>
      <c r="U35" s="11"/>
    </row>
    <row r="36" spans="1:25" s="3" customFormat="1" ht="278.39999999999998" customHeight="1" x14ac:dyDescent="0.3">
      <c r="A36" s="54" t="s">
        <v>162</v>
      </c>
      <c r="B36" s="161" t="s">
        <v>134</v>
      </c>
      <c r="C36" s="161"/>
      <c r="D36" s="149" t="s">
        <v>30</v>
      </c>
      <c r="E36" s="149"/>
      <c r="F36" s="149"/>
      <c r="G36" s="38" t="s">
        <v>34</v>
      </c>
      <c r="H36" s="101">
        <v>1400</v>
      </c>
      <c r="I36" s="101"/>
      <c r="J36" s="101"/>
      <c r="K36" s="101"/>
      <c r="L36" s="101">
        <v>1400</v>
      </c>
      <c r="M36" s="101"/>
      <c r="N36" s="101"/>
      <c r="O36" s="118">
        <f t="shared" si="0"/>
        <v>100</v>
      </c>
      <c r="P36" s="118"/>
      <c r="Q36" s="118"/>
      <c r="R36" s="58" t="s">
        <v>250</v>
      </c>
      <c r="V36" s="5"/>
      <c r="W36" s="5"/>
    </row>
    <row r="37" spans="1:25" s="3" customFormat="1" ht="303" customHeight="1" x14ac:dyDescent="0.3">
      <c r="A37" s="54" t="s">
        <v>163</v>
      </c>
      <c r="B37" s="161" t="s">
        <v>108</v>
      </c>
      <c r="C37" s="161"/>
      <c r="D37" s="149" t="s">
        <v>30</v>
      </c>
      <c r="E37" s="149"/>
      <c r="F37" s="149"/>
      <c r="G37" s="38" t="s">
        <v>34</v>
      </c>
      <c r="H37" s="101">
        <v>195</v>
      </c>
      <c r="I37" s="101"/>
      <c r="J37" s="101"/>
      <c r="K37" s="101"/>
      <c r="L37" s="101">
        <v>195</v>
      </c>
      <c r="M37" s="101"/>
      <c r="N37" s="101"/>
      <c r="O37" s="118">
        <f t="shared" si="0"/>
        <v>100</v>
      </c>
      <c r="P37" s="118"/>
      <c r="Q37" s="118"/>
      <c r="R37" s="62" t="s">
        <v>265</v>
      </c>
      <c r="W37" s="5"/>
    </row>
    <row r="38" spans="1:25" s="4" customFormat="1" ht="109.2" customHeight="1" x14ac:dyDescent="0.3">
      <c r="A38" s="20" t="s">
        <v>38</v>
      </c>
      <c r="B38" s="171" t="s">
        <v>236</v>
      </c>
      <c r="C38" s="172"/>
      <c r="D38" s="90" t="s">
        <v>30</v>
      </c>
      <c r="E38" s="90"/>
      <c r="F38" s="90"/>
      <c r="G38" s="47" t="s">
        <v>35</v>
      </c>
      <c r="H38" s="100">
        <v>9457.5049999999992</v>
      </c>
      <c r="I38" s="100"/>
      <c r="J38" s="100"/>
      <c r="K38" s="100"/>
      <c r="L38" s="100">
        <v>9457.5049999999992</v>
      </c>
      <c r="M38" s="100"/>
      <c r="N38" s="100"/>
      <c r="O38" s="117">
        <f t="shared" si="0"/>
        <v>100</v>
      </c>
      <c r="P38" s="117"/>
      <c r="Q38" s="117"/>
      <c r="R38" s="58" t="s">
        <v>251</v>
      </c>
    </row>
    <row r="39" spans="1:25" s="4" customFormat="1" ht="54" customHeight="1" x14ac:dyDescent="0.3">
      <c r="A39" s="23" t="s">
        <v>141</v>
      </c>
      <c r="B39" s="115" t="s">
        <v>14</v>
      </c>
      <c r="C39" s="115"/>
      <c r="D39" s="116" t="s">
        <v>30</v>
      </c>
      <c r="E39" s="116"/>
      <c r="F39" s="116"/>
      <c r="G39" s="34" t="s">
        <v>42</v>
      </c>
      <c r="H39" s="114">
        <f>H40+H44+H55+H56</f>
        <v>216361.6067</v>
      </c>
      <c r="I39" s="114"/>
      <c r="J39" s="114"/>
      <c r="K39" s="114"/>
      <c r="L39" s="114">
        <f>L40+L44+L55+L56</f>
        <v>213872.17990000002</v>
      </c>
      <c r="M39" s="114"/>
      <c r="N39" s="114"/>
      <c r="O39" s="134">
        <f t="shared" si="0"/>
        <v>98.849413794818162</v>
      </c>
      <c r="P39" s="134"/>
      <c r="Q39" s="134"/>
      <c r="R39" s="65"/>
    </row>
    <row r="40" spans="1:25" s="4" customFormat="1" ht="49.8" customHeight="1" x14ac:dyDescent="0.3">
      <c r="A40" s="20" t="s">
        <v>39</v>
      </c>
      <c r="B40" s="113" t="s">
        <v>15</v>
      </c>
      <c r="C40" s="113"/>
      <c r="D40" s="90" t="s">
        <v>30</v>
      </c>
      <c r="E40" s="90"/>
      <c r="F40" s="90"/>
      <c r="G40" s="47" t="s">
        <v>43</v>
      </c>
      <c r="H40" s="100">
        <f>H41+H42+H43</f>
        <v>99198.940700000006</v>
      </c>
      <c r="I40" s="100"/>
      <c r="J40" s="100"/>
      <c r="K40" s="100"/>
      <c r="L40" s="100">
        <f>L41+L42+L43</f>
        <v>97923.952910000007</v>
      </c>
      <c r="M40" s="100"/>
      <c r="N40" s="100"/>
      <c r="O40" s="117">
        <f t="shared" ref="O40:O66" si="1">L40*100/H40</f>
        <v>98.714716325594807</v>
      </c>
      <c r="P40" s="117"/>
      <c r="Q40" s="117"/>
      <c r="R40" s="63"/>
    </row>
    <row r="41" spans="1:25" s="6" customFormat="1" ht="126" customHeight="1" x14ac:dyDescent="0.3">
      <c r="A41" s="55" t="s">
        <v>164</v>
      </c>
      <c r="B41" s="129" t="s">
        <v>151</v>
      </c>
      <c r="C41" s="130"/>
      <c r="D41" s="109" t="s">
        <v>30</v>
      </c>
      <c r="E41" s="109"/>
      <c r="F41" s="109"/>
      <c r="G41" s="36" t="s">
        <v>43</v>
      </c>
      <c r="H41" s="110">
        <v>66839.553700000004</v>
      </c>
      <c r="I41" s="110"/>
      <c r="J41" s="110"/>
      <c r="K41" s="110"/>
      <c r="L41" s="110">
        <v>65564.565910000005</v>
      </c>
      <c r="M41" s="110"/>
      <c r="N41" s="110"/>
      <c r="O41" s="122">
        <f t="shared" si="1"/>
        <v>98.092465135655146</v>
      </c>
      <c r="P41" s="122"/>
      <c r="Q41" s="122"/>
      <c r="R41" s="58" t="s">
        <v>252</v>
      </c>
      <c r="W41" s="7"/>
    </row>
    <row r="42" spans="1:25" s="6" customFormat="1" ht="136.19999999999999" customHeight="1" x14ac:dyDescent="0.3">
      <c r="A42" s="52" t="s">
        <v>165</v>
      </c>
      <c r="B42" s="129" t="s">
        <v>109</v>
      </c>
      <c r="C42" s="130"/>
      <c r="D42" s="109" t="s">
        <v>30</v>
      </c>
      <c r="E42" s="109"/>
      <c r="F42" s="109"/>
      <c r="G42" s="36" t="s">
        <v>43</v>
      </c>
      <c r="H42" s="110">
        <v>32311.287</v>
      </c>
      <c r="I42" s="110"/>
      <c r="J42" s="110"/>
      <c r="K42" s="110"/>
      <c r="L42" s="110">
        <v>32311.287</v>
      </c>
      <c r="M42" s="110"/>
      <c r="N42" s="110"/>
      <c r="O42" s="122">
        <f t="shared" si="1"/>
        <v>100</v>
      </c>
      <c r="P42" s="122"/>
      <c r="Q42" s="122"/>
      <c r="R42" s="58" t="s">
        <v>253</v>
      </c>
      <c r="T42" s="7"/>
      <c r="U42" s="7"/>
      <c r="V42" s="7"/>
      <c r="W42" s="7"/>
      <c r="X42" s="7"/>
    </row>
    <row r="43" spans="1:25" s="3" customFormat="1" ht="174.6" customHeight="1" x14ac:dyDescent="0.3">
      <c r="A43" s="52" t="s">
        <v>166</v>
      </c>
      <c r="B43" s="131" t="s">
        <v>110</v>
      </c>
      <c r="C43" s="108"/>
      <c r="D43" s="149" t="s">
        <v>30</v>
      </c>
      <c r="E43" s="149"/>
      <c r="F43" s="149"/>
      <c r="G43" s="38" t="s">
        <v>43</v>
      </c>
      <c r="H43" s="101">
        <v>48.1</v>
      </c>
      <c r="I43" s="101"/>
      <c r="J43" s="101"/>
      <c r="K43" s="101"/>
      <c r="L43" s="101">
        <v>48.1</v>
      </c>
      <c r="M43" s="101"/>
      <c r="N43" s="101"/>
      <c r="O43" s="169">
        <f t="shared" si="1"/>
        <v>100</v>
      </c>
      <c r="P43" s="169"/>
      <c r="Q43" s="169"/>
      <c r="R43" s="62" t="s">
        <v>200</v>
      </c>
      <c r="T43" s="5"/>
      <c r="U43" s="5"/>
      <c r="V43" s="5"/>
      <c r="W43" s="8"/>
      <c r="X43" s="5"/>
    </row>
    <row r="44" spans="1:25" s="4" customFormat="1" ht="39" customHeight="1" x14ac:dyDescent="0.3">
      <c r="A44" s="20" t="s">
        <v>40</v>
      </c>
      <c r="B44" s="113" t="s">
        <v>16</v>
      </c>
      <c r="C44" s="138"/>
      <c r="D44" s="135"/>
      <c r="E44" s="135"/>
      <c r="F44" s="135"/>
      <c r="G44" s="37"/>
      <c r="H44" s="100">
        <f>H45+H50+H52+H54</f>
        <v>114773.86599999999</v>
      </c>
      <c r="I44" s="100"/>
      <c r="J44" s="100"/>
      <c r="K44" s="100"/>
      <c r="L44" s="100">
        <f>L45+L50+L52+L54</f>
        <v>113570.88699</v>
      </c>
      <c r="M44" s="100"/>
      <c r="N44" s="100"/>
      <c r="O44" s="117">
        <f t="shared" si="1"/>
        <v>98.95187027158255</v>
      </c>
      <c r="P44" s="117"/>
      <c r="Q44" s="117"/>
      <c r="R44" s="63"/>
      <c r="U44" s="9"/>
      <c r="V44" s="10"/>
      <c r="W44" s="10"/>
      <c r="Y44" s="11"/>
    </row>
    <row r="45" spans="1:25" s="4" customFormat="1" ht="34.799999999999997" customHeight="1" x14ac:dyDescent="0.3">
      <c r="A45" s="24" t="s">
        <v>88</v>
      </c>
      <c r="B45" s="139" t="s">
        <v>67</v>
      </c>
      <c r="C45" s="140"/>
      <c r="D45" s="90" t="s">
        <v>30</v>
      </c>
      <c r="E45" s="90"/>
      <c r="F45" s="90"/>
      <c r="G45" s="49" t="s">
        <v>44</v>
      </c>
      <c r="H45" s="100">
        <f>H46+H47+H48+H49</f>
        <v>112585.258</v>
      </c>
      <c r="I45" s="100"/>
      <c r="J45" s="100"/>
      <c r="K45" s="100"/>
      <c r="L45" s="100">
        <f>L46+L47+L48+L49</f>
        <v>111549.63208</v>
      </c>
      <c r="M45" s="100"/>
      <c r="N45" s="100"/>
      <c r="O45" s="117">
        <f t="shared" si="1"/>
        <v>99.080140740984035</v>
      </c>
      <c r="P45" s="117"/>
      <c r="Q45" s="117"/>
      <c r="R45" s="63"/>
      <c r="U45" s="10"/>
      <c r="V45" s="9"/>
      <c r="W45" s="10"/>
    </row>
    <row r="46" spans="1:25" s="3" customFormat="1" ht="110.4" customHeight="1" x14ac:dyDescent="0.3">
      <c r="A46" s="56" t="s">
        <v>167</v>
      </c>
      <c r="B46" s="141" t="s">
        <v>112</v>
      </c>
      <c r="C46" s="142"/>
      <c r="D46" s="144" t="s">
        <v>30</v>
      </c>
      <c r="E46" s="144"/>
      <c r="F46" s="144"/>
      <c r="G46" s="39" t="s">
        <v>44</v>
      </c>
      <c r="H46" s="145">
        <v>18347.3</v>
      </c>
      <c r="I46" s="145"/>
      <c r="J46" s="145"/>
      <c r="K46" s="145"/>
      <c r="L46" s="145">
        <v>18099.54263</v>
      </c>
      <c r="M46" s="145"/>
      <c r="N46" s="145"/>
      <c r="O46" s="166">
        <f t="shared" si="1"/>
        <v>98.649624903936825</v>
      </c>
      <c r="P46" s="166"/>
      <c r="Q46" s="166"/>
      <c r="R46" s="58" t="s">
        <v>201</v>
      </c>
      <c r="T46" s="6"/>
      <c r="U46" s="7"/>
      <c r="V46" s="6"/>
      <c r="W46" s="7"/>
    </row>
    <row r="47" spans="1:25" s="3" customFormat="1" ht="183" customHeight="1" x14ac:dyDescent="0.3">
      <c r="A47" s="53" t="s">
        <v>168</v>
      </c>
      <c r="B47" s="141" t="s">
        <v>111</v>
      </c>
      <c r="C47" s="142"/>
      <c r="D47" s="144" t="s">
        <v>30</v>
      </c>
      <c r="E47" s="144"/>
      <c r="F47" s="144"/>
      <c r="G47" s="39" t="s">
        <v>44</v>
      </c>
      <c r="H47" s="145">
        <v>86463.553</v>
      </c>
      <c r="I47" s="145"/>
      <c r="J47" s="145"/>
      <c r="K47" s="145"/>
      <c r="L47" s="145">
        <v>85697.650590000005</v>
      </c>
      <c r="M47" s="145"/>
      <c r="N47" s="145"/>
      <c r="O47" s="166">
        <f t="shared" si="1"/>
        <v>99.114190449703131</v>
      </c>
      <c r="P47" s="166"/>
      <c r="Q47" s="166"/>
      <c r="R47" s="58" t="s">
        <v>202</v>
      </c>
      <c r="S47" s="6"/>
      <c r="T47" s="6"/>
      <c r="U47" s="6"/>
      <c r="V47" s="6"/>
      <c r="W47" s="6"/>
    </row>
    <row r="48" spans="1:25" s="6" customFormat="1" ht="110.4" customHeight="1" x14ac:dyDescent="0.3">
      <c r="A48" s="53" t="s">
        <v>169</v>
      </c>
      <c r="B48" s="129" t="s">
        <v>113</v>
      </c>
      <c r="C48" s="130"/>
      <c r="D48" s="170" t="s">
        <v>30</v>
      </c>
      <c r="E48" s="170"/>
      <c r="F48" s="170"/>
      <c r="G48" s="40" t="s">
        <v>44</v>
      </c>
      <c r="H48" s="167">
        <v>7040.5879999999997</v>
      </c>
      <c r="I48" s="167"/>
      <c r="J48" s="167"/>
      <c r="K48" s="167"/>
      <c r="L48" s="167">
        <v>7040.5879800000002</v>
      </c>
      <c r="M48" s="167"/>
      <c r="N48" s="167"/>
      <c r="O48" s="168">
        <f t="shared" si="1"/>
        <v>99.99999971593283</v>
      </c>
      <c r="P48" s="168"/>
      <c r="Q48" s="168"/>
      <c r="R48" s="66" t="s">
        <v>203</v>
      </c>
    </row>
    <row r="49" spans="1:24" s="3" customFormat="1" ht="112.8" customHeight="1" x14ac:dyDescent="0.3">
      <c r="A49" s="53" t="s">
        <v>170</v>
      </c>
      <c r="B49" s="146" t="s">
        <v>114</v>
      </c>
      <c r="C49" s="147"/>
      <c r="D49" s="149" t="s">
        <v>30</v>
      </c>
      <c r="E49" s="149"/>
      <c r="F49" s="149"/>
      <c r="G49" s="38" t="s">
        <v>44</v>
      </c>
      <c r="H49" s="101">
        <v>733.81700000000001</v>
      </c>
      <c r="I49" s="101"/>
      <c r="J49" s="101"/>
      <c r="K49" s="101"/>
      <c r="L49" s="101">
        <v>711.85087999999996</v>
      </c>
      <c r="M49" s="101"/>
      <c r="N49" s="101"/>
      <c r="O49" s="169">
        <f t="shared" si="1"/>
        <v>97.00659428713152</v>
      </c>
      <c r="P49" s="169"/>
      <c r="Q49" s="169"/>
      <c r="R49" s="66" t="s">
        <v>204</v>
      </c>
      <c r="U49" s="6"/>
      <c r="V49" s="7"/>
      <c r="W49" s="7"/>
    </row>
    <row r="50" spans="1:24" s="4" customFormat="1" ht="409.2" customHeight="1" x14ac:dyDescent="0.3">
      <c r="A50" s="92" t="s">
        <v>89</v>
      </c>
      <c r="B50" s="70" t="s">
        <v>237</v>
      </c>
      <c r="C50" s="93"/>
      <c r="D50" s="74" t="s">
        <v>30</v>
      </c>
      <c r="E50" s="94"/>
      <c r="F50" s="95"/>
      <c r="G50" s="80" t="s">
        <v>45</v>
      </c>
      <c r="H50" s="82">
        <v>719.01400000000001</v>
      </c>
      <c r="I50" s="83"/>
      <c r="J50" s="83"/>
      <c r="K50" s="84"/>
      <c r="L50" s="82">
        <v>666.66842999999994</v>
      </c>
      <c r="M50" s="83"/>
      <c r="N50" s="84"/>
      <c r="O50" s="85">
        <f t="shared" si="1"/>
        <v>92.719812131613565</v>
      </c>
      <c r="P50" s="86"/>
      <c r="Q50" s="87"/>
      <c r="R50" s="91" t="s">
        <v>205</v>
      </c>
      <c r="S50" s="9"/>
      <c r="T50" s="9"/>
      <c r="U50" s="9"/>
      <c r="V50" s="9"/>
      <c r="W50" s="10"/>
      <c r="X50" s="11"/>
    </row>
    <row r="51" spans="1:24" s="4" customFormat="1" ht="34.200000000000003" customHeight="1" x14ac:dyDescent="0.3">
      <c r="A51" s="69"/>
      <c r="B51" s="72"/>
      <c r="C51" s="73"/>
      <c r="D51" s="96"/>
      <c r="E51" s="97"/>
      <c r="F51" s="98"/>
      <c r="G51" s="99"/>
      <c r="H51" s="96"/>
      <c r="I51" s="97"/>
      <c r="J51" s="97"/>
      <c r="K51" s="98"/>
      <c r="L51" s="96"/>
      <c r="M51" s="97"/>
      <c r="N51" s="98"/>
      <c r="O51" s="96"/>
      <c r="P51" s="97"/>
      <c r="Q51" s="98"/>
      <c r="R51" s="89"/>
      <c r="S51" s="9"/>
      <c r="T51" s="9"/>
      <c r="U51" s="9"/>
      <c r="V51" s="9"/>
      <c r="W51" s="10"/>
      <c r="X51" s="11"/>
    </row>
    <row r="52" spans="1:24" s="4" customFormat="1" ht="385.2" customHeight="1" x14ac:dyDescent="0.3">
      <c r="A52" s="68" t="s">
        <v>90</v>
      </c>
      <c r="B52" s="70" t="s">
        <v>238</v>
      </c>
      <c r="C52" s="71"/>
      <c r="D52" s="74" t="s">
        <v>30</v>
      </c>
      <c r="E52" s="75"/>
      <c r="F52" s="76"/>
      <c r="G52" s="80" t="s">
        <v>46</v>
      </c>
      <c r="H52" s="82">
        <v>739.59400000000005</v>
      </c>
      <c r="I52" s="83"/>
      <c r="J52" s="83"/>
      <c r="K52" s="84"/>
      <c r="L52" s="82">
        <v>679.58648000000005</v>
      </c>
      <c r="M52" s="83"/>
      <c r="N52" s="84"/>
      <c r="O52" s="85">
        <f t="shared" si="1"/>
        <v>91.886424173262625</v>
      </c>
      <c r="P52" s="86"/>
      <c r="Q52" s="87"/>
      <c r="R52" s="88" t="s">
        <v>266</v>
      </c>
    </row>
    <row r="53" spans="1:24" s="4" customFormat="1" ht="29.4" hidden="1" customHeight="1" x14ac:dyDescent="0.3">
      <c r="A53" s="69"/>
      <c r="B53" s="72"/>
      <c r="C53" s="73"/>
      <c r="D53" s="77"/>
      <c r="E53" s="78"/>
      <c r="F53" s="79"/>
      <c r="G53" s="81"/>
      <c r="H53" s="77"/>
      <c r="I53" s="78"/>
      <c r="J53" s="78"/>
      <c r="K53" s="79"/>
      <c r="L53" s="77"/>
      <c r="M53" s="78"/>
      <c r="N53" s="79"/>
      <c r="O53" s="77"/>
      <c r="P53" s="78"/>
      <c r="Q53" s="79"/>
      <c r="R53" s="89"/>
    </row>
    <row r="54" spans="1:24" s="3" customFormat="1" ht="116.4" customHeight="1" x14ac:dyDescent="0.3">
      <c r="A54" s="29" t="s">
        <v>91</v>
      </c>
      <c r="B54" s="123" t="s">
        <v>113</v>
      </c>
      <c r="C54" s="124"/>
      <c r="D54" s="109" t="s">
        <v>30</v>
      </c>
      <c r="E54" s="136"/>
      <c r="F54" s="136"/>
      <c r="G54" s="50" t="s">
        <v>79</v>
      </c>
      <c r="H54" s="110">
        <v>730</v>
      </c>
      <c r="I54" s="137"/>
      <c r="J54" s="137"/>
      <c r="K54" s="51"/>
      <c r="L54" s="110">
        <v>675</v>
      </c>
      <c r="M54" s="137"/>
      <c r="N54" s="137"/>
      <c r="O54" s="122">
        <f t="shared" si="1"/>
        <v>92.465753424657535</v>
      </c>
      <c r="P54" s="136"/>
      <c r="Q54" s="136"/>
      <c r="R54" s="58" t="s">
        <v>206</v>
      </c>
    </row>
    <row r="55" spans="1:24" s="4" customFormat="1" ht="194.4" customHeight="1" x14ac:dyDescent="0.3">
      <c r="A55" s="20" t="s">
        <v>41</v>
      </c>
      <c r="B55" s="113" t="s">
        <v>239</v>
      </c>
      <c r="C55" s="113"/>
      <c r="D55" s="90" t="s">
        <v>30</v>
      </c>
      <c r="E55" s="90"/>
      <c r="F55" s="90"/>
      <c r="G55" s="47" t="s">
        <v>46</v>
      </c>
      <c r="H55" s="100">
        <v>502.4</v>
      </c>
      <c r="I55" s="100"/>
      <c r="J55" s="100"/>
      <c r="K55" s="100"/>
      <c r="L55" s="100">
        <v>490.94</v>
      </c>
      <c r="M55" s="100"/>
      <c r="N55" s="100"/>
      <c r="O55" s="117">
        <f t="shared" si="1"/>
        <v>97.718949044585997</v>
      </c>
      <c r="P55" s="117"/>
      <c r="Q55" s="117"/>
      <c r="R55" s="58" t="s">
        <v>254</v>
      </c>
    </row>
    <row r="56" spans="1:24" s="4" customFormat="1" ht="204.6" customHeight="1" x14ac:dyDescent="0.3">
      <c r="A56" s="20" t="s">
        <v>47</v>
      </c>
      <c r="B56" s="113" t="s">
        <v>17</v>
      </c>
      <c r="C56" s="113"/>
      <c r="D56" s="90" t="s">
        <v>30</v>
      </c>
      <c r="E56" s="90"/>
      <c r="F56" s="90"/>
      <c r="G56" s="47" t="s">
        <v>48</v>
      </c>
      <c r="H56" s="100">
        <v>1886.4</v>
      </c>
      <c r="I56" s="100"/>
      <c r="J56" s="100"/>
      <c r="K56" s="100"/>
      <c r="L56" s="100">
        <v>1886.4</v>
      </c>
      <c r="M56" s="100"/>
      <c r="N56" s="100"/>
      <c r="O56" s="117">
        <f t="shared" si="1"/>
        <v>100</v>
      </c>
      <c r="P56" s="117"/>
      <c r="Q56" s="117"/>
      <c r="R56" s="58" t="s">
        <v>267</v>
      </c>
    </row>
    <row r="57" spans="1:24" s="3" customFormat="1" ht="163.19999999999999" customHeight="1" x14ac:dyDescent="0.3">
      <c r="A57" s="23" t="s">
        <v>68</v>
      </c>
      <c r="B57" s="143" t="s">
        <v>240</v>
      </c>
      <c r="C57" s="143"/>
      <c r="D57" s="116" t="s">
        <v>30</v>
      </c>
      <c r="E57" s="116"/>
      <c r="F57" s="116"/>
      <c r="G57" s="34" t="s">
        <v>49</v>
      </c>
      <c r="H57" s="114">
        <v>100</v>
      </c>
      <c r="I57" s="114"/>
      <c r="J57" s="114"/>
      <c r="K57" s="114"/>
      <c r="L57" s="114">
        <v>100</v>
      </c>
      <c r="M57" s="114"/>
      <c r="N57" s="114"/>
      <c r="O57" s="134">
        <f t="shared" si="1"/>
        <v>100</v>
      </c>
      <c r="P57" s="134"/>
      <c r="Q57" s="134"/>
      <c r="R57" s="60" t="s">
        <v>255</v>
      </c>
    </row>
    <row r="58" spans="1:24" s="3" customFormat="1" ht="207" customHeight="1" x14ac:dyDescent="0.3">
      <c r="A58" s="23" t="s">
        <v>69</v>
      </c>
      <c r="B58" s="115" t="s">
        <v>241</v>
      </c>
      <c r="C58" s="115"/>
      <c r="D58" s="116" t="s">
        <v>30</v>
      </c>
      <c r="E58" s="116"/>
      <c r="F58" s="116"/>
      <c r="G58" s="34" t="s">
        <v>49</v>
      </c>
      <c r="H58" s="114">
        <v>100</v>
      </c>
      <c r="I58" s="114"/>
      <c r="J58" s="114"/>
      <c r="K58" s="114"/>
      <c r="L58" s="114">
        <v>100</v>
      </c>
      <c r="M58" s="114"/>
      <c r="N58" s="114"/>
      <c r="O58" s="134">
        <f t="shared" si="1"/>
        <v>100</v>
      </c>
      <c r="P58" s="134"/>
      <c r="Q58" s="134"/>
      <c r="R58" s="60" t="s">
        <v>256</v>
      </c>
    </row>
    <row r="59" spans="1:24" s="3" customFormat="1" ht="60" customHeight="1" x14ac:dyDescent="0.3">
      <c r="A59" s="30" t="s">
        <v>140</v>
      </c>
      <c r="B59" s="115" t="s">
        <v>18</v>
      </c>
      <c r="C59" s="156"/>
      <c r="D59" s="116" t="s">
        <v>30</v>
      </c>
      <c r="E59" s="116"/>
      <c r="F59" s="116"/>
      <c r="G59" s="34" t="s">
        <v>50</v>
      </c>
      <c r="H59" s="114">
        <f>H60+H61</f>
        <v>387.8</v>
      </c>
      <c r="I59" s="114"/>
      <c r="J59" s="114"/>
      <c r="K59" s="114"/>
      <c r="L59" s="114">
        <f>L60+L61</f>
        <v>387.8</v>
      </c>
      <c r="M59" s="114"/>
      <c r="N59" s="114"/>
      <c r="O59" s="134">
        <f t="shared" si="1"/>
        <v>100</v>
      </c>
      <c r="P59" s="134"/>
      <c r="Q59" s="134"/>
      <c r="R59" s="67"/>
    </row>
    <row r="60" spans="1:24" s="3" customFormat="1" ht="119.4" customHeight="1" x14ac:dyDescent="0.3">
      <c r="A60" s="26" t="s">
        <v>104</v>
      </c>
      <c r="B60" s="139" t="s">
        <v>92</v>
      </c>
      <c r="C60" s="139"/>
      <c r="D60" s="90" t="s">
        <v>30</v>
      </c>
      <c r="E60" s="128"/>
      <c r="F60" s="128"/>
      <c r="G60" s="47" t="s">
        <v>50</v>
      </c>
      <c r="H60" s="100">
        <v>110</v>
      </c>
      <c r="I60" s="100"/>
      <c r="J60" s="100"/>
      <c r="K60" s="100"/>
      <c r="L60" s="100">
        <v>110</v>
      </c>
      <c r="M60" s="100"/>
      <c r="N60" s="100"/>
      <c r="O60" s="117">
        <f t="shared" si="1"/>
        <v>100</v>
      </c>
      <c r="P60" s="117"/>
      <c r="Q60" s="117"/>
      <c r="R60" s="58" t="s">
        <v>207</v>
      </c>
    </row>
    <row r="61" spans="1:24" s="3" customFormat="1" ht="145.19999999999999" customHeight="1" x14ac:dyDescent="0.3">
      <c r="A61" s="48" t="s">
        <v>103</v>
      </c>
      <c r="B61" s="139" t="s">
        <v>93</v>
      </c>
      <c r="C61" s="139"/>
      <c r="D61" s="90" t="s">
        <v>30</v>
      </c>
      <c r="E61" s="128"/>
      <c r="F61" s="128"/>
      <c r="G61" s="47" t="s">
        <v>50</v>
      </c>
      <c r="H61" s="100">
        <v>277.8</v>
      </c>
      <c r="I61" s="100"/>
      <c r="J61" s="100"/>
      <c r="K61" s="100"/>
      <c r="L61" s="100">
        <v>277.8</v>
      </c>
      <c r="M61" s="100"/>
      <c r="N61" s="100"/>
      <c r="O61" s="117">
        <f t="shared" si="1"/>
        <v>100</v>
      </c>
      <c r="P61" s="117"/>
      <c r="Q61" s="117"/>
      <c r="R61" s="58" t="s">
        <v>208</v>
      </c>
    </row>
    <row r="62" spans="1:24" s="3" customFormat="1" ht="106.2" customHeight="1" x14ac:dyDescent="0.3">
      <c r="A62" s="23" t="s">
        <v>70</v>
      </c>
      <c r="B62" s="115" t="s">
        <v>19</v>
      </c>
      <c r="C62" s="115"/>
      <c r="D62" s="116" t="s">
        <v>30</v>
      </c>
      <c r="E62" s="116"/>
      <c r="F62" s="116"/>
      <c r="G62" s="34" t="s">
        <v>51</v>
      </c>
      <c r="H62" s="114">
        <f>H63+H64+H69+H70+H71+H77</f>
        <v>43196.310681000003</v>
      </c>
      <c r="I62" s="114"/>
      <c r="J62" s="114"/>
      <c r="K62" s="114"/>
      <c r="L62" s="114">
        <f>L63+L64+L69+L70+L71+L77</f>
        <v>43195.124260000004</v>
      </c>
      <c r="M62" s="154"/>
      <c r="N62" s="154"/>
      <c r="O62" s="134">
        <f t="shared" si="1"/>
        <v>99.997253420532218</v>
      </c>
      <c r="P62" s="134"/>
      <c r="Q62" s="134"/>
      <c r="R62" s="65"/>
    </row>
    <row r="63" spans="1:24" s="6" customFormat="1" ht="145.19999999999999" customHeight="1" x14ac:dyDescent="0.3">
      <c r="A63" s="20" t="s">
        <v>54</v>
      </c>
      <c r="B63" s="163" t="s">
        <v>242</v>
      </c>
      <c r="C63" s="163"/>
      <c r="D63" s="90" t="s">
        <v>52</v>
      </c>
      <c r="E63" s="90"/>
      <c r="F63" s="90"/>
      <c r="G63" s="47" t="s">
        <v>53</v>
      </c>
      <c r="H63" s="100">
        <v>144</v>
      </c>
      <c r="I63" s="100"/>
      <c r="J63" s="100"/>
      <c r="K63" s="100"/>
      <c r="L63" s="100">
        <v>144</v>
      </c>
      <c r="M63" s="100"/>
      <c r="N63" s="100"/>
      <c r="O63" s="117">
        <f t="shared" si="1"/>
        <v>100</v>
      </c>
      <c r="P63" s="117"/>
      <c r="Q63" s="117"/>
      <c r="R63" s="62" t="s">
        <v>209</v>
      </c>
    </row>
    <row r="64" spans="1:24" s="3" customFormat="1" ht="70.8" customHeight="1" x14ac:dyDescent="0.3">
      <c r="A64" s="31" t="s">
        <v>94</v>
      </c>
      <c r="B64" s="113" t="s">
        <v>20</v>
      </c>
      <c r="C64" s="113"/>
      <c r="D64" s="90" t="s">
        <v>30</v>
      </c>
      <c r="E64" s="90"/>
      <c r="F64" s="90"/>
      <c r="G64" s="47" t="s">
        <v>55</v>
      </c>
      <c r="H64" s="100">
        <f>H65+H66+H67+H68</f>
        <v>9199.6356799999994</v>
      </c>
      <c r="I64" s="100"/>
      <c r="J64" s="100"/>
      <c r="K64" s="100"/>
      <c r="L64" s="100">
        <f>L65+L66+L67+L68</f>
        <v>9199.6356799999994</v>
      </c>
      <c r="M64" s="100"/>
      <c r="N64" s="100"/>
      <c r="O64" s="117">
        <f t="shared" si="1"/>
        <v>100</v>
      </c>
      <c r="P64" s="117"/>
      <c r="Q64" s="117"/>
      <c r="R64" s="63"/>
    </row>
    <row r="65" spans="1:18" s="3" customFormat="1" ht="228.6" customHeight="1" x14ac:dyDescent="0.3">
      <c r="A65" s="54" t="s">
        <v>171</v>
      </c>
      <c r="B65" s="161" t="s">
        <v>71</v>
      </c>
      <c r="C65" s="162"/>
      <c r="D65" s="149" t="s">
        <v>30</v>
      </c>
      <c r="E65" s="150"/>
      <c r="F65" s="150"/>
      <c r="G65" s="38" t="s">
        <v>55</v>
      </c>
      <c r="H65" s="101">
        <v>4719.24</v>
      </c>
      <c r="I65" s="102"/>
      <c r="J65" s="102"/>
      <c r="K65" s="102"/>
      <c r="L65" s="101">
        <v>4719.24</v>
      </c>
      <c r="M65" s="101"/>
      <c r="N65" s="101"/>
      <c r="O65" s="118">
        <f t="shared" si="1"/>
        <v>100</v>
      </c>
      <c r="P65" s="118"/>
      <c r="Q65" s="118"/>
      <c r="R65" s="58" t="s">
        <v>210</v>
      </c>
    </row>
    <row r="66" spans="1:18" s="3" customFormat="1" ht="172.2" customHeight="1" x14ac:dyDescent="0.3">
      <c r="A66" s="52" t="s">
        <v>172</v>
      </c>
      <c r="B66" s="141" t="s">
        <v>130</v>
      </c>
      <c r="C66" s="142"/>
      <c r="D66" s="149" t="s">
        <v>30</v>
      </c>
      <c r="E66" s="150"/>
      <c r="F66" s="150"/>
      <c r="G66" s="38" t="s">
        <v>55</v>
      </c>
      <c r="H66" s="101">
        <v>980.39567999999997</v>
      </c>
      <c r="I66" s="102"/>
      <c r="J66" s="102"/>
      <c r="K66" s="102"/>
      <c r="L66" s="101">
        <v>980.39567999999997</v>
      </c>
      <c r="M66" s="101"/>
      <c r="N66" s="101"/>
      <c r="O66" s="118">
        <f t="shared" si="1"/>
        <v>100</v>
      </c>
      <c r="P66" s="118"/>
      <c r="Q66" s="118"/>
      <c r="R66" s="58" t="s">
        <v>260</v>
      </c>
    </row>
    <row r="67" spans="1:18" s="3" customFormat="1" ht="112.8" customHeight="1" x14ac:dyDescent="0.3">
      <c r="A67" s="52" t="s">
        <v>173</v>
      </c>
      <c r="B67" s="141" t="s">
        <v>115</v>
      </c>
      <c r="C67" s="142"/>
      <c r="D67" s="149" t="s">
        <v>30</v>
      </c>
      <c r="E67" s="150"/>
      <c r="F67" s="150"/>
      <c r="G67" s="38" t="s">
        <v>55</v>
      </c>
      <c r="H67" s="101">
        <v>1500</v>
      </c>
      <c r="I67" s="102"/>
      <c r="J67" s="102"/>
      <c r="K67" s="102"/>
      <c r="L67" s="101">
        <v>1500</v>
      </c>
      <c r="M67" s="101"/>
      <c r="N67" s="101"/>
      <c r="O67" s="118">
        <f t="shared" ref="O67:O99" si="2">L67*100/H67</f>
        <v>100</v>
      </c>
      <c r="P67" s="118"/>
      <c r="Q67" s="118"/>
      <c r="R67" s="58" t="s">
        <v>211</v>
      </c>
    </row>
    <row r="68" spans="1:18" s="3" customFormat="1" ht="128.4" customHeight="1" x14ac:dyDescent="0.3">
      <c r="A68" s="52" t="s">
        <v>174</v>
      </c>
      <c r="B68" s="141" t="s">
        <v>136</v>
      </c>
      <c r="C68" s="142"/>
      <c r="D68" s="149" t="s">
        <v>30</v>
      </c>
      <c r="E68" s="150"/>
      <c r="F68" s="150"/>
      <c r="G68" s="38" t="s">
        <v>55</v>
      </c>
      <c r="H68" s="101">
        <v>2000</v>
      </c>
      <c r="I68" s="102"/>
      <c r="J68" s="102"/>
      <c r="K68" s="102"/>
      <c r="L68" s="101">
        <v>2000</v>
      </c>
      <c r="M68" s="101"/>
      <c r="N68" s="101"/>
      <c r="O68" s="118">
        <f t="shared" si="2"/>
        <v>100</v>
      </c>
      <c r="P68" s="118"/>
      <c r="Q68" s="118"/>
      <c r="R68" s="58" t="s">
        <v>212</v>
      </c>
    </row>
    <row r="69" spans="1:18" s="3" customFormat="1" ht="51" customHeight="1" x14ac:dyDescent="0.3">
      <c r="A69" s="20" t="s">
        <v>56</v>
      </c>
      <c r="B69" s="106" t="s">
        <v>243</v>
      </c>
      <c r="C69" s="106"/>
      <c r="D69" s="90" t="s">
        <v>30</v>
      </c>
      <c r="E69" s="90"/>
      <c r="F69" s="90"/>
      <c r="G69" s="47" t="s">
        <v>57</v>
      </c>
      <c r="H69" s="100">
        <v>4000</v>
      </c>
      <c r="I69" s="100"/>
      <c r="J69" s="100"/>
      <c r="K69" s="100"/>
      <c r="L69" s="100">
        <v>3999.3521500000002</v>
      </c>
      <c r="M69" s="100"/>
      <c r="N69" s="100"/>
      <c r="O69" s="117">
        <f t="shared" si="2"/>
        <v>99.983803750000007</v>
      </c>
      <c r="P69" s="117"/>
      <c r="Q69" s="117"/>
      <c r="R69" s="58" t="s">
        <v>213</v>
      </c>
    </row>
    <row r="70" spans="1:18" s="3" customFormat="1" ht="97.2" customHeight="1" x14ac:dyDescent="0.3">
      <c r="A70" s="20" t="s">
        <v>95</v>
      </c>
      <c r="B70" s="106" t="s">
        <v>244</v>
      </c>
      <c r="C70" s="196"/>
      <c r="D70" s="90" t="s">
        <v>30</v>
      </c>
      <c r="E70" s="128"/>
      <c r="F70" s="128"/>
      <c r="G70" s="47" t="s">
        <v>53</v>
      </c>
      <c r="H70" s="100">
        <v>306.89100000000002</v>
      </c>
      <c r="I70" s="100"/>
      <c r="J70" s="100"/>
      <c r="K70" s="100"/>
      <c r="L70" s="100">
        <v>306.89100000000002</v>
      </c>
      <c r="M70" s="100"/>
      <c r="N70" s="100"/>
      <c r="O70" s="117">
        <f t="shared" si="2"/>
        <v>100</v>
      </c>
      <c r="P70" s="117"/>
      <c r="Q70" s="117"/>
      <c r="R70" s="58" t="s">
        <v>214</v>
      </c>
    </row>
    <row r="71" spans="1:18" s="3" customFormat="1" ht="45.6" customHeight="1" x14ac:dyDescent="0.3">
      <c r="A71" s="20" t="s">
        <v>58</v>
      </c>
      <c r="B71" s="106" t="s">
        <v>21</v>
      </c>
      <c r="C71" s="106"/>
      <c r="D71" s="90" t="s">
        <v>30</v>
      </c>
      <c r="E71" s="90"/>
      <c r="F71" s="90"/>
      <c r="G71" s="47" t="s">
        <v>59</v>
      </c>
      <c r="H71" s="100">
        <f>H72+H73+H74+H75+H76</f>
        <v>18679.457000000002</v>
      </c>
      <c r="I71" s="100"/>
      <c r="J71" s="100"/>
      <c r="K71" s="100"/>
      <c r="L71" s="100">
        <f>L72+L73+L74+L75+L76</f>
        <v>18678.91863</v>
      </c>
      <c r="M71" s="100"/>
      <c r="N71" s="100"/>
      <c r="O71" s="117">
        <f t="shared" si="2"/>
        <v>99.997117849838986</v>
      </c>
      <c r="P71" s="117"/>
      <c r="Q71" s="117"/>
      <c r="R71" s="62"/>
    </row>
    <row r="72" spans="1:18" s="3" customFormat="1" ht="68.400000000000006" customHeight="1" x14ac:dyDescent="0.3">
      <c r="A72" s="54" t="s">
        <v>175</v>
      </c>
      <c r="B72" s="195" t="s">
        <v>116</v>
      </c>
      <c r="C72" s="112"/>
      <c r="D72" s="109" t="s">
        <v>30</v>
      </c>
      <c r="E72" s="150"/>
      <c r="F72" s="150"/>
      <c r="G72" s="36" t="s">
        <v>59</v>
      </c>
      <c r="H72" s="110">
        <v>2719.06</v>
      </c>
      <c r="I72" s="110"/>
      <c r="J72" s="110"/>
      <c r="K72" s="110"/>
      <c r="L72" s="110">
        <v>2719.06</v>
      </c>
      <c r="M72" s="110"/>
      <c r="N72" s="110"/>
      <c r="O72" s="118">
        <f t="shared" si="2"/>
        <v>100</v>
      </c>
      <c r="P72" s="119"/>
      <c r="Q72" s="119"/>
      <c r="R72" s="62" t="s">
        <v>215</v>
      </c>
    </row>
    <row r="73" spans="1:18" s="3" customFormat="1" ht="70.8" customHeight="1" x14ac:dyDescent="0.3">
      <c r="A73" s="52" t="s">
        <v>176</v>
      </c>
      <c r="B73" s="195" t="s">
        <v>117</v>
      </c>
      <c r="C73" s="112"/>
      <c r="D73" s="109" t="s">
        <v>30</v>
      </c>
      <c r="E73" s="150"/>
      <c r="F73" s="150"/>
      <c r="G73" s="36" t="s">
        <v>59</v>
      </c>
      <c r="H73" s="110">
        <v>529.1</v>
      </c>
      <c r="I73" s="110"/>
      <c r="J73" s="110"/>
      <c r="K73" s="110"/>
      <c r="L73" s="110">
        <v>529.1</v>
      </c>
      <c r="M73" s="110"/>
      <c r="N73" s="110"/>
      <c r="O73" s="122">
        <f t="shared" si="2"/>
        <v>100</v>
      </c>
      <c r="P73" s="122"/>
      <c r="Q73" s="122"/>
      <c r="R73" s="62" t="s">
        <v>216</v>
      </c>
    </row>
    <row r="74" spans="1:18" s="3" customFormat="1" ht="167.4" customHeight="1" x14ac:dyDescent="0.3">
      <c r="A74" s="52" t="s">
        <v>177</v>
      </c>
      <c r="B74" s="195" t="s">
        <v>135</v>
      </c>
      <c r="C74" s="112"/>
      <c r="D74" s="109" t="s">
        <v>30</v>
      </c>
      <c r="E74" s="150"/>
      <c r="F74" s="150"/>
      <c r="G74" s="36" t="s">
        <v>59</v>
      </c>
      <c r="H74" s="110">
        <v>3566.797</v>
      </c>
      <c r="I74" s="110"/>
      <c r="J74" s="110"/>
      <c r="K74" s="110"/>
      <c r="L74" s="110">
        <v>3566.2586299999998</v>
      </c>
      <c r="M74" s="110"/>
      <c r="N74" s="110"/>
      <c r="O74" s="122">
        <f t="shared" si="2"/>
        <v>99.984906065582081</v>
      </c>
      <c r="P74" s="122"/>
      <c r="Q74" s="122"/>
      <c r="R74" s="58" t="s">
        <v>268</v>
      </c>
    </row>
    <row r="75" spans="1:18" s="3" customFormat="1" ht="99.6" customHeight="1" x14ac:dyDescent="0.3">
      <c r="A75" s="52" t="s">
        <v>178</v>
      </c>
      <c r="B75" s="123" t="s">
        <v>118</v>
      </c>
      <c r="C75" s="124"/>
      <c r="D75" s="109" t="s">
        <v>30</v>
      </c>
      <c r="E75" s="150"/>
      <c r="F75" s="150"/>
      <c r="G75" s="36" t="s">
        <v>59</v>
      </c>
      <c r="H75" s="110">
        <v>9480</v>
      </c>
      <c r="I75" s="110"/>
      <c r="J75" s="110"/>
      <c r="K75" s="110"/>
      <c r="L75" s="110">
        <v>9480</v>
      </c>
      <c r="M75" s="110"/>
      <c r="N75" s="110"/>
      <c r="O75" s="122">
        <f t="shared" si="2"/>
        <v>100</v>
      </c>
      <c r="P75" s="122"/>
      <c r="Q75" s="122"/>
      <c r="R75" s="58" t="s">
        <v>269</v>
      </c>
    </row>
    <row r="76" spans="1:18" s="3" customFormat="1" ht="60.6" customHeight="1" x14ac:dyDescent="0.3">
      <c r="A76" s="52" t="s">
        <v>179</v>
      </c>
      <c r="B76" s="195" t="s">
        <v>119</v>
      </c>
      <c r="C76" s="112"/>
      <c r="D76" s="109" t="s">
        <v>30</v>
      </c>
      <c r="E76" s="150"/>
      <c r="F76" s="150"/>
      <c r="G76" s="36" t="s">
        <v>59</v>
      </c>
      <c r="H76" s="110">
        <v>2384.5</v>
      </c>
      <c r="I76" s="110"/>
      <c r="J76" s="110"/>
      <c r="K76" s="110"/>
      <c r="L76" s="110">
        <v>2384.5</v>
      </c>
      <c r="M76" s="110"/>
      <c r="N76" s="110"/>
      <c r="O76" s="122">
        <f t="shared" si="2"/>
        <v>100</v>
      </c>
      <c r="P76" s="122"/>
      <c r="Q76" s="122"/>
      <c r="R76" s="62" t="s">
        <v>217</v>
      </c>
    </row>
    <row r="77" spans="1:18" s="3" customFormat="1" ht="49.2" customHeight="1" x14ac:dyDescent="0.3">
      <c r="A77" s="20" t="s">
        <v>96</v>
      </c>
      <c r="B77" s="113" t="s">
        <v>22</v>
      </c>
      <c r="C77" s="113"/>
      <c r="D77" s="90" t="s">
        <v>30</v>
      </c>
      <c r="E77" s="90"/>
      <c r="F77" s="90"/>
      <c r="G77" s="47" t="s">
        <v>55</v>
      </c>
      <c r="H77" s="100">
        <f>H78+H79</f>
        <v>10866.327001</v>
      </c>
      <c r="I77" s="100"/>
      <c r="J77" s="100"/>
      <c r="K77" s="100"/>
      <c r="L77" s="100">
        <f>L78+L79</f>
        <v>10866.326800000001</v>
      </c>
      <c r="M77" s="100"/>
      <c r="N77" s="100"/>
      <c r="O77" s="117">
        <f t="shared" si="2"/>
        <v>99.999998150248942</v>
      </c>
      <c r="P77" s="117"/>
      <c r="Q77" s="117"/>
      <c r="R77" s="63"/>
    </row>
    <row r="78" spans="1:18" s="3" customFormat="1" ht="120" customHeight="1" x14ac:dyDescent="0.3">
      <c r="A78" s="54" t="s">
        <v>180</v>
      </c>
      <c r="B78" s="161" t="s">
        <v>128</v>
      </c>
      <c r="C78" s="162"/>
      <c r="D78" s="149" t="s">
        <v>30</v>
      </c>
      <c r="E78" s="150"/>
      <c r="F78" s="150"/>
      <c r="G78" s="38" t="s">
        <v>55</v>
      </c>
      <c r="H78" s="101">
        <v>10244.898001</v>
      </c>
      <c r="I78" s="102"/>
      <c r="J78" s="102"/>
      <c r="K78" s="102"/>
      <c r="L78" s="101">
        <v>10244.897800000001</v>
      </c>
      <c r="M78" s="102"/>
      <c r="N78" s="102"/>
      <c r="O78" s="197">
        <f t="shared" si="2"/>
        <v>99.999998038047821</v>
      </c>
      <c r="P78" s="197"/>
      <c r="Q78" s="197"/>
      <c r="R78" s="58" t="s">
        <v>218</v>
      </c>
    </row>
    <row r="79" spans="1:18" s="3" customFormat="1" ht="99.6" customHeight="1" x14ac:dyDescent="0.3">
      <c r="A79" s="52" t="s">
        <v>181</v>
      </c>
      <c r="B79" s="146" t="s">
        <v>72</v>
      </c>
      <c r="C79" s="147"/>
      <c r="D79" s="149" t="s">
        <v>30</v>
      </c>
      <c r="E79" s="150"/>
      <c r="F79" s="150"/>
      <c r="G79" s="38" t="s">
        <v>55</v>
      </c>
      <c r="H79" s="101">
        <v>621.42899999999997</v>
      </c>
      <c r="I79" s="102"/>
      <c r="J79" s="102"/>
      <c r="K79" s="102"/>
      <c r="L79" s="101">
        <v>621.42899999999997</v>
      </c>
      <c r="M79" s="102"/>
      <c r="N79" s="102"/>
      <c r="O79" s="120">
        <f t="shared" si="2"/>
        <v>100</v>
      </c>
      <c r="P79" s="121"/>
      <c r="Q79" s="121"/>
      <c r="R79" s="58" t="s">
        <v>261</v>
      </c>
    </row>
    <row r="80" spans="1:18" s="3" customFormat="1" ht="164.4" customHeight="1" x14ac:dyDescent="0.3">
      <c r="A80" s="32" t="s">
        <v>73</v>
      </c>
      <c r="B80" s="152" t="s">
        <v>245</v>
      </c>
      <c r="C80" s="152"/>
      <c r="D80" s="151" t="s">
        <v>30</v>
      </c>
      <c r="E80" s="151"/>
      <c r="F80" s="151"/>
      <c r="G80" s="41" t="s">
        <v>60</v>
      </c>
      <c r="H80" s="153">
        <v>427.46260000000001</v>
      </c>
      <c r="I80" s="153"/>
      <c r="J80" s="153"/>
      <c r="K80" s="153"/>
      <c r="L80" s="153">
        <v>427.46260000000001</v>
      </c>
      <c r="M80" s="153"/>
      <c r="N80" s="153"/>
      <c r="O80" s="155">
        <f t="shared" si="2"/>
        <v>100</v>
      </c>
      <c r="P80" s="155"/>
      <c r="Q80" s="155"/>
      <c r="R80" s="67" t="s">
        <v>219</v>
      </c>
    </row>
    <row r="81" spans="1:26" s="3" customFormat="1" ht="76.2" customHeight="1" x14ac:dyDescent="0.3">
      <c r="A81" s="32" t="s">
        <v>26</v>
      </c>
      <c r="B81" s="152" t="s">
        <v>120</v>
      </c>
      <c r="C81" s="152"/>
      <c r="D81" s="151" t="s">
        <v>52</v>
      </c>
      <c r="E81" s="151"/>
      <c r="F81" s="151"/>
      <c r="G81" s="41"/>
      <c r="H81" s="153">
        <f>H82+H83+H88</f>
        <v>11680.773000000001</v>
      </c>
      <c r="I81" s="153"/>
      <c r="J81" s="153"/>
      <c r="K81" s="153"/>
      <c r="L81" s="153">
        <f t="shared" ref="L81" si="3">L82+L83+L88</f>
        <v>11511.193459999999</v>
      </c>
      <c r="M81" s="154"/>
      <c r="N81" s="154"/>
      <c r="O81" s="155">
        <f t="shared" si="2"/>
        <v>98.548216457934743</v>
      </c>
      <c r="P81" s="155"/>
      <c r="Q81" s="155"/>
      <c r="R81" s="65"/>
      <c r="S81" s="6"/>
      <c r="T81" s="6"/>
      <c r="U81" s="6"/>
      <c r="V81" s="6"/>
      <c r="W81" s="6"/>
      <c r="X81" s="6"/>
      <c r="Y81" s="6"/>
      <c r="Z81" s="6"/>
    </row>
    <row r="82" spans="1:26" s="3" customFormat="1" ht="66.599999999999994" customHeight="1" x14ac:dyDescent="0.3">
      <c r="A82" s="31" t="s">
        <v>27</v>
      </c>
      <c r="B82" s="113" t="s">
        <v>121</v>
      </c>
      <c r="C82" s="140"/>
      <c r="D82" s="90" t="s">
        <v>52</v>
      </c>
      <c r="E82" s="90"/>
      <c r="F82" s="90"/>
      <c r="G82" s="47" t="s">
        <v>31</v>
      </c>
      <c r="H82" s="100">
        <v>3179.5140000000001</v>
      </c>
      <c r="I82" s="100"/>
      <c r="J82" s="100"/>
      <c r="K82" s="100"/>
      <c r="L82" s="100">
        <v>3018.4776400000001</v>
      </c>
      <c r="M82" s="100"/>
      <c r="N82" s="100"/>
      <c r="O82" s="117">
        <f t="shared" si="2"/>
        <v>94.935189466063051</v>
      </c>
      <c r="P82" s="117"/>
      <c r="Q82" s="117"/>
      <c r="R82" s="58" t="s">
        <v>220</v>
      </c>
      <c r="S82" s="6"/>
      <c r="T82" s="6"/>
      <c r="U82" s="6"/>
      <c r="V82" s="6"/>
      <c r="W82" s="6"/>
      <c r="X82" s="6"/>
      <c r="Y82" s="6"/>
      <c r="Z82" s="6"/>
    </row>
    <row r="83" spans="1:26" s="3" customFormat="1" ht="64.2" customHeight="1" x14ac:dyDescent="0.3">
      <c r="A83" s="31" t="s">
        <v>97</v>
      </c>
      <c r="B83" s="113" t="s">
        <v>122</v>
      </c>
      <c r="C83" s="139"/>
      <c r="D83" s="90" t="s">
        <v>52</v>
      </c>
      <c r="E83" s="90"/>
      <c r="F83" s="90"/>
      <c r="G83" s="47" t="s">
        <v>60</v>
      </c>
      <c r="H83" s="100">
        <f>H84+H85+H86+H87</f>
        <v>7931.4611700000005</v>
      </c>
      <c r="I83" s="100"/>
      <c r="J83" s="100"/>
      <c r="K83" s="100"/>
      <c r="L83" s="100">
        <f t="shared" ref="L83" si="4">L84+L85+L86+L87</f>
        <v>7922.9179899999999</v>
      </c>
      <c r="M83" s="198"/>
      <c r="N83" s="198"/>
      <c r="O83" s="117">
        <f t="shared" si="2"/>
        <v>99.892287438381288</v>
      </c>
      <c r="P83" s="117"/>
      <c r="Q83" s="117"/>
      <c r="R83" s="63"/>
      <c r="S83" s="6"/>
      <c r="T83" s="6"/>
      <c r="U83" s="6"/>
      <c r="V83" s="6"/>
      <c r="W83" s="6"/>
      <c r="X83" s="6"/>
      <c r="Y83" s="6"/>
      <c r="Z83" s="6"/>
    </row>
    <row r="84" spans="1:26" s="3" customFormat="1" ht="107.4" customHeight="1" x14ac:dyDescent="0.3">
      <c r="A84" s="52" t="s">
        <v>182</v>
      </c>
      <c r="B84" s="165" t="s">
        <v>123</v>
      </c>
      <c r="C84" s="165"/>
      <c r="D84" s="149" t="s">
        <v>52</v>
      </c>
      <c r="E84" s="150"/>
      <c r="F84" s="150"/>
      <c r="G84" s="38" t="s">
        <v>60</v>
      </c>
      <c r="H84" s="101">
        <v>904</v>
      </c>
      <c r="I84" s="102"/>
      <c r="J84" s="102"/>
      <c r="K84" s="102"/>
      <c r="L84" s="101">
        <v>904</v>
      </c>
      <c r="M84" s="102"/>
      <c r="N84" s="102"/>
      <c r="O84" s="118">
        <f t="shared" si="2"/>
        <v>100</v>
      </c>
      <c r="P84" s="119"/>
      <c r="Q84" s="119"/>
      <c r="R84" s="58" t="s">
        <v>221</v>
      </c>
    </row>
    <row r="85" spans="1:26" s="3" customFormat="1" ht="126.6" customHeight="1" x14ac:dyDescent="0.3">
      <c r="A85" s="52" t="s">
        <v>183</v>
      </c>
      <c r="B85" s="164" t="s">
        <v>124</v>
      </c>
      <c r="C85" s="164"/>
      <c r="D85" s="149" t="s">
        <v>52</v>
      </c>
      <c r="E85" s="150"/>
      <c r="F85" s="150"/>
      <c r="G85" s="38" t="s">
        <v>60</v>
      </c>
      <c r="H85" s="101">
        <v>1675.8621700000001</v>
      </c>
      <c r="I85" s="102"/>
      <c r="J85" s="102"/>
      <c r="K85" s="102"/>
      <c r="L85" s="101">
        <v>1675.8619100000001</v>
      </c>
      <c r="M85" s="102"/>
      <c r="N85" s="102"/>
      <c r="O85" s="118">
        <f t="shared" si="2"/>
        <v>99.999984485597651</v>
      </c>
      <c r="P85" s="119"/>
      <c r="Q85" s="119"/>
      <c r="R85" s="64" t="s">
        <v>262</v>
      </c>
    </row>
    <row r="86" spans="1:26" s="3" customFormat="1" ht="125.4" customHeight="1" x14ac:dyDescent="0.3">
      <c r="A86" s="52" t="s">
        <v>184</v>
      </c>
      <c r="B86" s="164" t="s">
        <v>125</v>
      </c>
      <c r="C86" s="164"/>
      <c r="D86" s="149" t="s">
        <v>52</v>
      </c>
      <c r="E86" s="150"/>
      <c r="F86" s="150"/>
      <c r="G86" s="38" t="s">
        <v>60</v>
      </c>
      <c r="H86" s="101">
        <v>868.81</v>
      </c>
      <c r="I86" s="102"/>
      <c r="J86" s="102"/>
      <c r="K86" s="102"/>
      <c r="L86" s="101">
        <v>868.81</v>
      </c>
      <c r="M86" s="101"/>
      <c r="N86" s="101"/>
      <c r="O86" s="118">
        <f t="shared" si="2"/>
        <v>100</v>
      </c>
      <c r="P86" s="119"/>
      <c r="Q86" s="119"/>
      <c r="R86" s="62" t="s">
        <v>222</v>
      </c>
    </row>
    <row r="87" spans="1:26" s="3" customFormat="1" ht="87" customHeight="1" x14ac:dyDescent="0.3">
      <c r="A87" s="55" t="s">
        <v>185</v>
      </c>
      <c r="B87" s="195" t="s">
        <v>126</v>
      </c>
      <c r="C87" s="195"/>
      <c r="D87" s="149" t="s">
        <v>52</v>
      </c>
      <c r="E87" s="150"/>
      <c r="F87" s="150"/>
      <c r="G87" s="38" t="s">
        <v>60</v>
      </c>
      <c r="H87" s="110">
        <v>4482.7889999999998</v>
      </c>
      <c r="I87" s="110"/>
      <c r="J87" s="110"/>
      <c r="K87" s="110"/>
      <c r="L87" s="110">
        <v>4474.2460799999999</v>
      </c>
      <c r="M87" s="102"/>
      <c r="N87" s="102"/>
      <c r="O87" s="118">
        <f t="shared" si="2"/>
        <v>99.809428460719445</v>
      </c>
      <c r="P87" s="119"/>
      <c r="Q87" s="119"/>
      <c r="R87" s="66" t="s">
        <v>263</v>
      </c>
    </row>
    <row r="88" spans="1:26" s="3" customFormat="1" ht="149.4" customHeight="1" x14ac:dyDescent="0.3">
      <c r="A88" s="20" t="s">
        <v>98</v>
      </c>
      <c r="B88" s="113" t="s">
        <v>246</v>
      </c>
      <c r="C88" s="113"/>
      <c r="D88" s="90" t="s">
        <v>52</v>
      </c>
      <c r="E88" s="128"/>
      <c r="F88" s="128"/>
      <c r="G88" s="47" t="s">
        <v>53</v>
      </c>
      <c r="H88" s="100">
        <v>569.79782999999998</v>
      </c>
      <c r="I88" s="100"/>
      <c r="J88" s="100"/>
      <c r="K88" s="100"/>
      <c r="L88" s="100">
        <v>569.79782999999998</v>
      </c>
      <c r="M88" s="100"/>
      <c r="N88" s="100"/>
      <c r="O88" s="117">
        <f t="shared" si="2"/>
        <v>100</v>
      </c>
      <c r="P88" s="117"/>
      <c r="Q88" s="117"/>
      <c r="R88" s="62" t="s">
        <v>223</v>
      </c>
    </row>
    <row r="89" spans="1:26" s="3" customFormat="1" ht="48.6" customHeight="1" x14ac:dyDescent="0.3">
      <c r="A89" s="33" t="s">
        <v>99</v>
      </c>
      <c r="B89" s="152" t="s">
        <v>23</v>
      </c>
      <c r="C89" s="152"/>
      <c r="D89" s="151" t="s">
        <v>30</v>
      </c>
      <c r="E89" s="151"/>
      <c r="F89" s="151"/>
      <c r="G89" s="41" t="s">
        <v>61</v>
      </c>
      <c r="H89" s="153">
        <f>H90+H94</f>
        <v>5121.2720499999996</v>
      </c>
      <c r="I89" s="153"/>
      <c r="J89" s="153"/>
      <c r="K89" s="153"/>
      <c r="L89" s="153">
        <f t="shared" ref="L89" si="5">L90+L94</f>
        <v>4798.6288199999999</v>
      </c>
      <c r="M89" s="154"/>
      <c r="N89" s="154"/>
      <c r="O89" s="155">
        <f t="shared" si="2"/>
        <v>93.699939646830515</v>
      </c>
      <c r="P89" s="155"/>
      <c r="Q89" s="155"/>
      <c r="R89" s="65"/>
    </row>
    <row r="90" spans="1:26" s="3" customFormat="1" ht="91.8" customHeight="1" x14ac:dyDescent="0.3">
      <c r="A90" s="31" t="s">
        <v>100</v>
      </c>
      <c r="B90" s="113" t="s">
        <v>129</v>
      </c>
      <c r="C90" s="156"/>
      <c r="D90" s="135"/>
      <c r="E90" s="148"/>
      <c r="F90" s="148"/>
      <c r="G90" s="37"/>
      <c r="H90" s="100">
        <f>H91+H92+H93</f>
        <v>4749.2720499999996</v>
      </c>
      <c r="I90" s="100"/>
      <c r="J90" s="100"/>
      <c r="K90" s="100"/>
      <c r="L90" s="100">
        <f t="shared" ref="L90" si="6">L91+L92+L93</f>
        <v>4701.8708200000001</v>
      </c>
      <c r="M90" s="160"/>
      <c r="N90" s="160"/>
      <c r="O90" s="117">
        <f t="shared" si="2"/>
        <v>99.001926411017038</v>
      </c>
      <c r="P90" s="117"/>
      <c r="Q90" s="117"/>
      <c r="R90" s="62"/>
    </row>
    <row r="91" spans="1:26" s="3" customFormat="1" ht="174" customHeight="1" x14ac:dyDescent="0.3">
      <c r="A91" s="56" t="s">
        <v>186</v>
      </c>
      <c r="B91" s="141" t="s">
        <v>247</v>
      </c>
      <c r="C91" s="142"/>
      <c r="D91" s="109" t="s">
        <v>30</v>
      </c>
      <c r="E91" s="150"/>
      <c r="F91" s="150"/>
      <c r="G91" s="36" t="s">
        <v>61</v>
      </c>
      <c r="H91" s="110">
        <v>900</v>
      </c>
      <c r="I91" s="110"/>
      <c r="J91" s="110"/>
      <c r="K91" s="110"/>
      <c r="L91" s="101">
        <v>900</v>
      </c>
      <c r="M91" s="102"/>
      <c r="N91" s="102"/>
      <c r="O91" s="118">
        <f t="shared" si="2"/>
        <v>100</v>
      </c>
      <c r="P91" s="119"/>
      <c r="Q91" s="119"/>
      <c r="R91" s="58" t="s">
        <v>224</v>
      </c>
    </row>
    <row r="92" spans="1:26" s="3" customFormat="1" ht="154.19999999999999" customHeight="1" x14ac:dyDescent="0.3">
      <c r="A92" s="57" t="s">
        <v>187</v>
      </c>
      <c r="B92" s="165" t="s">
        <v>127</v>
      </c>
      <c r="C92" s="165"/>
      <c r="D92" s="109" t="s">
        <v>30</v>
      </c>
      <c r="E92" s="150"/>
      <c r="F92" s="150"/>
      <c r="G92" s="36" t="s">
        <v>61</v>
      </c>
      <c r="H92" s="110">
        <v>100</v>
      </c>
      <c r="I92" s="110"/>
      <c r="J92" s="110"/>
      <c r="K92" s="110"/>
      <c r="L92" s="101">
        <v>59.877890000000001</v>
      </c>
      <c r="M92" s="102"/>
      <c r="N92" s="102"/>
      <c r="O92" s="118">
        <f t="shared" si="2"/>
        <v>59.877890000000001</v>
      </c>
      <c r="P92" s="119"/>
      <c r="Q92" s="119"/>
      <c r="R92" s="58" t="s">
        <v>270</v>
      </c>
    </row>
    <row r="93" spans="1:26" s="3" customFormat="1" ht="62.4" customHeight="1" x14ac:dyDescent="0.3">
      <c r="A93" s="57" t="s">
        <v>188</v>
      </c>
      <c r="B93" s="165" t="s">
        <v>248</v>
      </c>
      <c r="C93" s="165"/>
      <c r="D93" s="109" t="s">
        <v>30</v>
      </c>
      <c r="E93" s="150"/>
      <c r="F93" s="150"/>
      <c r="G93" s="36" t="s">
        <v>61</v>
      </c>
      <c r="H93" s="110">
        <v>3749.27205</v>
      </c>
      <c r="I93" s="110"/>
      <c r="J93" s="110"/>
      <c r="K93" s="110"/>
      <c r="L93" s="101">
        <v>3741.9929299999999</v>
      </c>
      <c r="M93" s="102"/>
      <c r="N93" s="102"/>
      <c r="O93" s="118">
        <f t="shared" si="2"/>
        <v>99.805852445410039</v>
      </c>
      <c r="P93" s="119"/>
      <c r="Q93" s="119"/>
      <c r="R93" s="62" t="s">
        <v>225</v>
      </c>
    </row>
    <row r="94" spans="1:26" s="3" customFormat="1" ht="49.8" customHeight="1" x14ac:dyDescent="0.3">
      <c r="A94" s="31" t="s">
        <v>101</v>
      </c>
      <c r="B94" s="113" t="s">
        <v>24</v>
      </c>
      <c r="C94" s="138"/>
      <c r="D94" s="90" t="s">
        <v>30</v>
      </c>
      <c r="E94" s="150"/>
      <c r="F94" s="150"/>
      <c r="G94" s="47" t="s">
        <v>61</v>
      </c>
      <c r="H94" s="100">
        <f>H95+H96+H97</f>
        <v>372</v>
      </c>
      <c r="I94" s="100"/>
      <c r="J94" s="100"/>
      <c r="K94" s="100"/>
      <c r="L94" s="100">
        <f t="shared" ref="L94" si="7">L95+L96+L97</f>
        <v>96.75800000000001</v>
      </c>
      <c r="M94" s="160"/>
      <c r="N94" s="160"/>
      <c r="O94" s="117">
        <f t="shared" si="2"/>
        <v>26.010215053763442</v>
      </c>
      <c r="P94" s="117"/>
      <c r="Q94" s="117"/>
      <c r="R94" s="62"/>
    </row>
    <row r="95" spans="1:26" s="3" customFormat="1" ht="159" customHeight="1" x14ac:dyDescent="0.3">
      <c r="A95" s="54" t="s">
        <v>189</v>
      </c>
      <c r="B95" s="161" t="s">
        <v>137</v>
      </c>
      <c r="C95" s="162"/>
      <c r="D95" s="109" t="s">
        <v>30</v>
      </c>
      <c r="E95" s="150"/>
      <c r="F95" s="150"/>
      <c r="G95" s="36" t="s">
        <v>61</v>
      </c>
      <c r="H95" s="110">
        <v>50</v>
      </c>
      <c r="I95" s="110"/>
      <c r="J95" s="110"/>
      <c r="K95" s="110"/>
      <c r="L95" s="101">
        <v>49.856000000000002</v>
      </c>
      <c r="M95" s="102"/>
      <c r="N95" s="102"/>
      <c r="O95" s="118">
        <f t="shared" si="2"/>
        <v>99.712000000000003</v>
      </c>
      <c r="P95" s="119"/>
      <c r="Q95" s="119"/>
      <c r="R95" s="62" t="s">
        <v>226</v>
      </c>
    </row>
    <row r="96" spans="1:26" s="3" customFormat="1" ht="103.8" customHeight="1" x14ac:dyDescent="0.3">
      <c r="A96" s="54" t="s">
        <v>190</v>
      </c>
      <c r="B96" s="161" t="s">
        <v>138</v>
      </c>
      <c r="C96" s="162"/>
      <c r="D96" s="109" t="s">
        <v>30</v>
      </c>
      <c r="E96" s="150"/>
      <c r="F96" s="150"/>
      <c r="G96" s="36" t="s">
        <v>61</v>
      </c>
      <c r="H96" s="110">
        <v>50</v>
      </c>
      <c r="I96" s="102"/>
      <c r="J96" s="102"/>
      <c r="K96" s="102"/>
      <c r="L96" s="101">
        <v>46.902000000000001</v>
      </c>
      <c r="M96" s="102"/>
      <c r="N96" s="102"/>
      <c r="O96" s="118">
        <f t="shared" si="2"/>
        <v>93.804000000000002</v>
      </c>
      <c r="P96" s="119"/>
      <c r="Q96" s="119"/>
      <c r="R96" s="62" t="s">
        <v>227</v>
      </c>
    </row>
    <row r="97" spans="1:18" s="3" customFormat="1" ht="74.400000000000006" customHeight="1" x14ac:dyDescent="0.3">
      <c r="A97" s="54" t="s">
        <v>191</v>
      </c>
      <c r="B97" s="161" t="s">
        <v>139</v>
      </c>
      <c r="C97" s="162"/>
      <c r="D97" s="109" t="s">
        <v>30</v>
      </c>
      <c r="E97" s="150"/>
      <c r="F97" s="150"/>
      <c r="G97" s="36" t="s">
        <v>61</v>
      </c>
      <c r="H97" s="110">
        <v>272</v>
      </c>
      <c r="I97" s="102"/>
      <c r="J97" s="102"/>
      <c r="K97" s="102"/>
      <c r="L97" s="101">
        <v>0</v>
      </c>
      <c r="M97" s="102"/>
      <c r="N97" s="102"/>
      <c r="O97" s="118">
        <f t="shared" si="2"/>
        <v>0</v>
      </c>
      <c r="P97" s="119"/>
      <c r="Q97" s="119"/>
      <c r="R97" s="62" t="s">
        <v>264</v>
      </c>
    </row>
    <row r="98" spans="1:18" s="3" customFormat="1" ht="50.4" customHeight="1" x14ac:dyDescent="0.3">
      <c r="A98" s="33" t="s">
        <v>28</v>
      </c>
      <c r="B98" s="152" t="s">
        <v>25</v>
      </c>
      <c r="C98" s="152"/>
      <c r="D98" s="151"/>
      <c r="E98" s="151"/>
      <c r="F98" s="151"/>
      <c r="G98" s="41"/>
      <c r="H98" s="153">
        <v>215.417</v>
      </c>
      <c r="I98" s="153"/>
      <c r="J98" s="153"/>
      <c r="K98" s="153"/>
      <c r="L98" s="153"/>
      <c r="M98" s="153"/>
      <c r="N98" s="153"/>
      <c r="O98" s="118">
        <f t="shared" si="2"/>
        <v>0</v>
      </c>
      <c r="P98" s="119"/>
      <c r="Q98" s="119"/>
      <c r="R98" s="42"/>
    </row>
    <row r="99" spans="1:18" s="3" customFormat="1" ht="24.6" customHeight="1" x14ac:dyDescent="0.3">
      <c r="A99" s="16"/>
      <c r="B99" s="157" t="s">
        <v>29</v>
      </c>
      <c r="C99" s="157"/>
      <c r="D99" s="158"/>
      <c r="E99" s="158"/>
      <c r="F99" s="158"/>
      <c r="G99" s="43"/>
      <c r="H99" s="159">
        <f>H10+H14+H34+H39+H57+H58+H59+H62+H80+H81+H89+H98</f>
        <v>332995.09661100002</v>
      </c>
      <c r="I99" s="159"/>
      <c r="J99" s="159"/>
      <c r="K99" s="159"/>
      <c r="L99" s="159">
        <f>L10+L14+L34+L39+L57+L58+L59+L62+L80+L81+L89+L98</f>
        <v>328527.98878000001</v>
      </c>
      <c r="M99" s="160"/>
      <c r="N99" s="160"/>
      <c r="O99" s="118">
        <f t="shared" si="2"/>
        <v>98.658506423528991</v>
      </c>
      <c r="P99" s="119"/>
      <c r="Q99" s="119"/>
      <c r="R99" s="44"/>
    </row>
    <row r="100" spans="1:18" s="3" customFormat="1" ht="15.6" x14ac:dyDescent="0.3">
      <c r="B100" s="45"/>
      <c r="C100" s="45"/>
      <c r="D100" s="45"/>
      <c r="E100" s="45"/>
      <c r="F100" s="45"/>
      <c r="G100" s="45"/>
      <c r="H100" s="45"/>
      <c r="I100" s="45"/>
      <c r="J100" s="45"/>
      <c r="K100" s="45"/>
      <c r="L100" s="45"/>
      <c r="M100" s="45"/>
      <c r="N100" s="45"/>
      <c r="O100" s="45"/>
      <c r="P100" s="45"/>
      <c r="Q100" s="45"/>
      <c r="R100" s="46"/>
    </row>
  </sheetData>
  <mergeCells count="461">
    <mergeCell ref="O58:Q58"/>
    <mergeCell ref="O63:Q63"/>
    <mergeCell ref="L62:N62"/>
    <mergeCell ref="O70:Q70"/>
    <mergeCell ref="L66:N66"/>
    <mergeCell ref="O66:Q66"/>
    <mergeCell ref="O67:Q67"/>
    <mergeCell ref="L67:N67"/>
    <mergeCell ref="H93:K93"/>
    <mergeCell ref="O87:Q87"/>
    <mergeCell ref="L90:N90"/>
    <mergeCell ref="H67:K67"/>
    <mergeCell ref="H65:K65"/>
    <mergeCell ref="H66:K66"/>
    <mergeCell ref="H70:K70"/>
    <mergeCell ref="H69:K69"/>
    <mergeCell ref="L92:N92"/>
    <mergeCell ref="O61:Q61"/>
    <mergeCell ref="L65:N65"/>
    <mergeCell ref="L64:N64"/>
    <mergeCell ref="O64:Q64"/>
    <mergeCell ref="L68:N68"/>
    <mergeCell ref="O68:Q68"/>
    <mergeCell ref="O62:Q62"/>
    <mergeCell ref="L72:N72"/>
    <mergeCell ref="O72:Q72"/>
    <mergeCell ref="L84:N84"/>
    <mergeCell ref="L85:N85"/>
    <mergeCell ref="L86:N86"/>
    <mergeCell ref="L88:N88"/>
    <mergeCell ref="O84:Q84"/>
    <mergeCell ref="H83:K83"/>
    <mergeCell ref="L83:N83"/>
    <mergeCell ref="H86:K86"/>
    <mergeCell ref="H75:K75"/>
    <mergeCell ref="O73:Q73"/>
    <mergeCell ref="O78:Q78"/>
    <mergeCell ref="H90:K90"/>
    <mergeCell ref="H87:K87"/>
    <mergeCell ref="H91:K91"/>
    <mergeCell ref="L73:N73"/>
    <mergeCell ref="L79:N79"/>
    <mergeCell ref="B87:C87"/>
    <mergeCell ref="H88:K88"/>
    <mergeCell ref="B88:C88"/>
    <mergeCell ref="B82:C82"/>
    <mergeCell ref="B83:C83"/>
    <mergeCell ref="B78:C78"/>
    <mergeCell ref="D82:F82"/>
    <mergeCell ref="B91:C91"/>
    <mergeCell ref="H73:K73"/>
    <mergeCell ref="H74:K74"/>
    <mergeCell ref="B79:C79"/>
    <mergeCell ref="D78:F78"/>
    <mergeCell ref="L87:N87"/>
    <mergeCell ref="D87:F87"/>
    <mergeCell ref="D83:F83"/>
    <mergeCell ref="D88:F88"/>
    <mergeCell ref="B96:C96"/>
    <mergeCell ref="D95:F95"/>
    <mergeCell ref="D96:F96"/>
    <mergeCell ref="B95:C95"/>
    <mergeCell ref="B65:C65"/>
    <mergeCell ref="B66:C66"/>
    <mergeCell ref="B67:C67"/>
    <mergeCell ref="B68:C68"/>
    <mergeCell ref="D65:F65"/>
    <mergeCell ref="D66:F66"/>
    <mergeCell ref="D72:F72"/>
    <mergeCell ref="D73:F73"/>
    <mergeCell ref="D74:F74"/>
    <mergeCell ref="D67:F67"/>
    <mergeCell ref="B73:C73"/>
    <mergeCell ref="B74:C74"/>
    <mergeCell ref="B75:C75"/>
    <mergeCell ref="B70:C70"/>
    <mergeCell ref="B69:C69"/>
    <mergeCell ref="D69:F69"/>
    <mergeCell ref="B72:C72"/>
    <mergeCell ref="B76:C76"/>
    <mergeCell ref="O5:Q8"/>
    <mergeCell ref="B10:C10"/>
    <mergeCell ref="D10:F10"/>
    <mergeCell ref="H10:K10"/>
    <mergeCell ref="L10:N10"/>
    <mergeCell ref="O10:Q10"/>
    <mergeCell ref="B9:C9"/>
    <mergeCell ref="D9:F9"/>
    <mergeCell ref="H9:K9"/>
    <mergeCell ref="L9:N9"/>
    <mergeCell ref="O9:Q9"/>
    <mergeCell ref="B5:C8"/>
    <mergeCell ref="D5:F8"/>
    <mergeCell ref="G5:G8"/>
    <mergeCell ref="L5:N8"/>
    <mergeCell ref="H6:K8"/>
    <mergeCell ref="H5:K5"/>
    <mergeCell ref="O18:Q18"/>
    <mergeCell ref="B18:C18"/>
    <mergeCell ref="L26:N26"/>
    <mergeCell ref="O26:Q26"/>
    <mergeCell ref="H28:K28"/>
    <mergeCell ref="D28:F28"/>
    <mergeCell ref="O25:Q25"/>
    <mergeCell ref="B24:C24"/>
    <mergeCell ref="D24:F24"/>
    <mergeCell ref="H24:K24"/>
    <mergeCell ref="L24:N24"/>
    <mergeCell ref="O24:Q24"/>
    <mergeCell ref="L19:N19"/>
    <mergeCell ref="B28:C28"/>
    <mergeCell ref="L25:N25"/>
    <mergeCell ref="L28:N28"/>
    <mergeCell ref="O19:Q19"/>
    <mergeCell ref="D18:F18"/>
    <mergeCell ref="H18:K18"/>
    <mergeCell ref="L18:N18"/>
    <mergeCell ref="L11:N11"/>
    <mergeCell ref="O11:Q11"/>
    <mergeCell ref="B15:C15"/>
    <mergeCell ref="D15:F15"/>
    <mergeCell ref="H15:K15"/>
    <mergeCell ref="L15:N15"/>
    <mergeCell ref="O15:Q15"/>
    <mergeCell ref="B14:C14"/>
    <mergeCell ref="D14:F14"/>
    <mergeCell ref="H14:K14"/>
    <mergeCell ref="L14:N14"/>
    <mergeCell ref="O14:Q14"/>
    <mergeCell ref="O13:Q13"/>
    <mergeCell ref="D12:F12"/>
    <mergeCell ref="B11:C11"/>
    <mergeCell ref="D11:F11"/>
    <mergeCell ref="H11:K11"/>
    <mergeCell ref="B13:C13"/>
    <mergeCell ref="H13:K13"/>
    <mergeCell ref="L13:N13"/>
    <mergeCell ref="D17:F17"/>
    <mergeCell ref="H17:K17"/>
    <mergeCell ref="L17:N17"/>
    <mergeCell ref="O17:Q17"/>
    <mergeCell ref="B12:C12"/>
    <mergeCell ref="D13:F13"/>
    <mergeCell ref="O23:Q23"/>
    <mergeCell ref="O22:Q22"/>
    <mergeCell ref="B21:C21"/>
    <mergeCell ref="D21:F21"/>
    <mergeCell ref="H21:K21"/>
    <mergeCell ref="L21:N21"/>
    <mergeCell ref="O21:Q21"/>
    <mergeCell ref="B20:C20"/>
    <mergeCell ref="D20:F20"/>
    <mergeCell ref="H20:K20"/>
    <mergeCell ref="L20:N20"/>
    <mergeCell ref="O20:Q20"/>
    <mergeCell ref="H12:K12"/>
    <mergeCell ref="L22:N22"/>
    <mergeCell ref="B17:C17"/>
    <mergeCell ref="D23:F23"/>
    <mergeCell ref="H23:K23"/>
    <mergeCell ref="L23:N23"/>
    <mergeCell ref="O32:Q32"/>
    <mergeCell ref="D31:F31"/>
    <mergeCell ref="H31:K31"/>
    <mergeCell ref="L31:N31"/>
    <mergeCell ref="O31:Q31"/>
    <mergeCell ref="L29:N29"/>
    <mergeCell ref="B27:C27"/>
    <mergeCell ref="L30:N30"/>
    <mergeCell ref="O30:Q30"/>
    <mergeCell ref="B30:C30"/>
    <mergeCell ref="O29:Q29"/>
    <mergeCell ref="D27:F27"/>
    <mergeCell ref="H27:K27"/>
    <mergeCell ref="L27:N27"/>
    <mergeCell ref="O27:Q27"/>
    <mergeCell ref="D32:F32"/>
    <mergeCell ref="H29:K29"/>
    <mergeCell ref="H32:K32"/>
    <mergeCell ref="L32:N32"/>
    <mergeCell ref="B31:C31"/>
    <mergeCell ref="B32:C32"/>
    <mergeCell ref="O28:Q28"/>
    <mergeCell ref="O33:Q33"/>
    <mergeCell ref="O36:Q36"/>
    <mergeCell ref="B35:C35"/>
    <mergeCell ref="D35:F35"/>
    <mergeCell ref="H35:K35"/>
    <mergeCell ref="L35:N35"/>
    <mergeCell ref="O35:Q35"/>
    <mergeCell ref="B34:C34"/>
    <mergeCell ref="D34:F34"/>
    <mergeCell ref="H34:K34"/>
    <mergeCell ref="L34:N34"/>
    <mergeCell ref="O34:Q34"/>
    <mergeCell ref="B36:C36"/>
    <mergeCell ref="D36:F36"/>
    <mergeCell ref="B33:C33"/>
    <mergeCell ref="D33:F33"/>
    <mergeCell ref="H36:K36"/>
    <mergeCell ref="L36:N36"/>
    <mergeCell ref="L33:N33"/>
    <mergeCell ref="H33:K33"/>
    <mergeCell ref="B38:C38"/>
    <mergeCell ref="D38:F38"/>
    <mergeCell ref="H38:K38"/>
    <mergeCell ref="L38:N38"/>
    <mergeCell ref="O38:Q38"/>
    <mergeCell ref="B37:C37"/>
    <mergeCell ref="D37:F37"/>
    <mergeCell ref="H37:K37"/>
    <mergeCell ref="L37:N37"/>
    <mergeCell ref="O37:Q37"/>
    <mergeCell ref="O44:Q44"/>
    <mergeCell ref="D45:F45"/>
    <mergeCell ref="B39:C39"/>
    <mergeCell ref="D39:F39"/>
    <mergeCell ref="H39:K39"/>
    <mergeCell ref="L39:N39"/>
    <mergeCell ref="O39:Q39"/>
    <mergeCell ref="L40:N40"/>
    <mergeCell ref="O40:Q40"/>
    <mergeCell ref="L42:N42"/>
    <mergeCell ref="O42:Q42"/>
    <mergeCell ref="D41:F41"/>
    <mergeCell ref="H41:K41"/>
    <mergeCell ref="L41:N41"/>
    <mergeCell ref="O41:Q41"/>
    <mergeCell ref="D43:F43"/>
    <mergeCell ref="H43:K43"/>
    <mergeCell ref="L43:N43"/>
    <mergeCell ref="O43:Q43"/>
    <mergeCell ref="L44:N44"/>
    <mergeCell ref="O45:Q45"/>
    <mergeCell ref="H40:K40"/>
    <mergeCell ref="H44:K44"/>
    <mergeCell ref="D42:F42"/>
    <mergeCell ref="L45:N45"/>
    <mergeCell ref="O56:Q56"/>
    <mergeCell ref="H57:K57"/>
    <mergeCell ref="L48:N48"/>
    <mergeCell ref="O48:Q48"/>
    <mergeCell ref="D49:F49"/>
    <mergeCell ref="H49:K49"/>
    <mergeCell ref="L49:N49"/>
    <mergeCell ref="O49:Q49"/>
    <mergeCell ref="L47:N47"/>
    <mergeCell ref="O47:Q47"/>
    <mergeCell ref="D48:F48"/>
    <mergeCell ref="H48:K48"/>
    <mergeCell ref="L55:N55"/>
    <mergeCell ref="L57:N57"/>
    <mergeCell ref="O57:Q57"/>
    <mergeCell ref="O55:Q55"/>
    <mergeCell ref="L54:N54"/>
    <mergeCell ref="O54:Q54"/>
    <mergeCell ref="B55:C55"/>
    <mergeCell ref="B77:C77"/>
    <mergeCell ref="D77:F77"/>
    <mergeCell ref="H77:K77"/>
    <mergeCell ref="L77:N77"/>
    <mergeCell ref="L56:N56"/>
    <mergeCell ref="L59:N59"/>
    <mergeCell ref="L71:N71"/>
    <mergeCell ref="D75:F75"/>
    <mergeCell ref="D76:F76"/>
    <mergeCell ref="L75:N75"/>
    <mergeCell ref="L74:N74"/>
    <mergeCell ref="H64:K64"/>
    <mergeCell ref="H60:K60"/>
    <mergeCell ref="B59:C59"/>
    <mergeCell ref="D59:F59"/>
    <mergeCell ref="H59:K59"/>
    <mergeCell ref="B60:C60"/>
    <mergeCell ref="B71:C71"/>
    <mergeCell ref="D71:F71"/>
    <mergeCell ref="H71:K71"/>
    <mergeCell ref="L76:N76"/>
    <mergeCell ref="B61:C61"/>
    <mergeCell ref="H61:K61"/>
    <mergeCell ref="L93:N93"/>
    <mergeCell ref="L94:N94"/>
    <mergeCell ref="O83:Q83"/>
    <mergeCell ref="B80:C80"/>
    <mergeCell ref="D80:F80"/>
    <mergeCell ref="O80:Q80"/>
    <mergeCell ref="H81:K81"/>
    <mergeCell ref="L81:N81"/>
    <mergeCell ref="O81:Q81"/>
    <mergeCell ref="H82:K82"/>
    <mergeCell ref="L82:N82"/>
    <mergeCell ref="O82:Q82"/>
    <mergeCell ref="B86:C86"/>
    <mergeCell ref="D86:F86"/>
    <mergeCell ref="B81:C81"/>
    <mergeCell ref="D81:F81"/>
    <mergeCell ref="H80:K80"/>
    <mergeCell ref="L80:N80"/>
    <mergeCell ref="H92:K92"/>
    <mergeCell ref="B84:C84"/>
    <mergeCell ref="B85:C85"/>
    <mergeCell ref="B92:C92"/>
    <mergeCell ref="B93:C93"/>
    <mergeCell ref="B94:C94"/>
    <mergeCell ref="B98:C98"/>
    <mergeCell ref="D98:F98"/>
    <mergeCell ref="O99:Q99"/>
    <mergeCell ref="H89:K89"/>
    <mergeCell ref="L89:N89"/>
    <mergeCell ref="O89:Q89"/>
    <mergeCell ref="H98:K98"/>
    <mergeCell ref="L98:N98"/>
    <mergeCell ref="O98:Q98"/>
    <mergeCell ref="H96:K96"/>
    <mergeCell ref="B90:C90"/>
    <mergeCell ref="B89:C89"/>
    <mergeCell ref="H95:K95"/>
    <mergeCell ref="H94:K94"/>
    <mergeCell ref="B99:C99"/>
    <mergeCell ref="D99:F99"/>
    <mergeCell ref="H99:K99"/>
    <mergeCell ref="L99:N99"/>
    <mergeCell ref="B97:C97"/>
    <mergeCell ref="H97:K97"/>
    <mergeCell ref="D97:F97"/>
    <mergeCell ref="D91:F91"/>
    <mergeCell ref="D92:F92"/>
    <mergeCell ref="D93:F93"/>
    <mergeCell ref="D90:F90"/>
    <mergeCell ref="D79:F79"/>
    <mergeCell ref="H79:K79"/>
    <mergeCell ref="H84:K84"/>
    <mergeCell ref="D89:F89"/>
    <mergeCell ref="D94:F94"/>
    <mergeCell ref="D68:F68"/>
    <mergeCell ref="H68:K68"/>
    <mergeCell ref="H78:K78"/>
    <mergeCell ref="H85:K85"/>
    <mergeCell ref="D84:F84"/>
    <mergeCell ref="D85:F85"/>
    <mergeCell ref="H76:K76"/>
    <mergeCell ref="D55:F55"/>
    <mergeCell ref="H45:K45"/>
    <mergeCell ref="H55:K55"/>
    <mergeCell ref="D54:F54"/>
    <mergeCell ref="H54:J54"/>
    <mergeCell ref="H72:K72"/>
    <mergeCell ref="B58:C58"/>
    <mergeCell ref="D58:F58"/>
    <mergeCell ref="H58:K58"/>
    <mergeCell ref="B45:C45"/>
    <mergeCell ref="B46:C46"/>
    <mergeCell ref="B47:C47"/>
    <mergeCell ref="B48:C48"/>
    <mergeCell ref="B56:C56"/>
    <mergeCell ref="D56:F56"/>
    <mergeCell ref="H56:K56"/>
    <mergeCell ref="B57:C57"/>
    <mergeCell ref="D57:F57"/>
    <mergeCell ref="D46:F46"/>
    <mergeCell ref="H46:K46"/>
    <mergeCell ref="B49:C49"/>
    <mergeCell ref="D60:F60"/>
    <mergeCell ref="D61:F61"/>
    <mergeCell ref="B63:C63"/>
    <mergeCell ref="B54:C54"/>
    <mergeCell ref="B2:R4"/>
    <mergeCell ref="A1:R1"/>
    <mergeCell ref="L12:N12"/>
    <mergeCell ref="O12:Q12"/>
    <mergeCell ref="D70:F70"/>
    <mergeCell ref="B41:C41"/>
    <mergeCell ref="B42:C42"/>
    <mergeCell ref="B43:C43"/>
    <mergeCell ref="B16:C16"/>
    <mergeCell ref="D16:F16"/>
    <mergeCell ref="H16:K16"/>
    <mergeCell ref="L16:N16"/>
    <mergeCell ref="O16:Q16"/>
    <mergeCell ref="D30:F30"/>
    <mergeCell ref="H30:K30"/>
    <mergeCell ref="B29:C29"/>
    <mergeCell ref="D29:F29"/>
    <mergeCell ref="L60:N60"/>
    <mergeCell ref="D63:F63"/>
    <mergeCell ref="H63:K63"/>
    <mergeCell ref="O59:Q59"/>
    <mergeCell ref="L63:N63"/>
    <mergeCell ref="B64:C64"/>
    <mergeCell ref="O60:Q60"/>
    <mergeCell ref="O65:Q65"/>
    <mergeCell ref="O71:Q71"/>
    <mergeCell ref="O69:Q69"/>
    <mergeCell ref="L97:N97"/>
    <mergeCell ref="O91:Q91"/>
    <mergeCell ref="O92:Q92"/>
    <mergeCell ref="O93:Q93"/>
    <mergeCell ref="O94:Q94"/>
    <mergeCell ref="O95:Q95"/>
    <mergeCell ref="O96:Q96"/>
    <mergeCell ref="O97:Q97"/>
    <mergeCell ref="O88:Q88"/>
    <mergeCell ref="L95:N95"/>
    <mergeCell ref="L96:N96"/>
    <mergeCell ref="O77:Q77"/>
    <mergeCell ref="O79:Q79"/>
    <mergeCell ref="L78:N78"/>
    <mergeCell ref="O85:Q85"/>
    <mergeCell ref="O86:Q86"/>
    <mergeCell ref="O90:Q90"/>
    <mergeCell ref="O75:Q75"/>
    <mergeCell ref="O74:Q74"/>
    <mergeCell ref="O76:Q76"/>
    <mergeCell ref="L69:N69"/>
    <mergeCell ref="L91:N91"/>
    <mergeCell ref="A5:A8"/>
    <mergeCell ref="L70:N70"/>
    <mergeCell ref="B25:C25"/>
    <mergeCell ref="D25:F25"/>
    <mergeCell ref="H25:K25"/>
    <mergeCell ref="B22:C22"/>
    <mergeCell ref="D22:F22"/>
    <mergeCell ref="H22:K22"/>
    <mergeCell ref="B19:C19"/>
    <mergeCell ref="D19:F19"/>
    <mergeCell ref="H19:K19"/>
    <mergeCell ref="B26:C26"/>
    <mergeCell ref="D26:F26"/>
    <mergeCell ref="H26:K26"/>
    <mergeCell ref="B23:C23"/>
    <mergeCell ref="L58:N58"/>
    <mergeCell ref="B62:C62"/>
    <mergeCell ref="D62:F62"/>
    <mergeCell ref="H62:K62"/>
    <mergeCell ref="L61:N61"/>
    <mergeCell ref="D64:F64"/>
    <mergeCell ref="B40:C40"/>
    <mergeCell ref="A52:A53"/>
    <mergeCell ref="B52:C53"/>
    <mergeCell ref="D52:F53"/>
    <mergeCell ref="G52:G53"/>
    <mergeCell ref="H52:K53"/>
    <mergeCell ref="L52:N53"/>
    <mergeCell ref="O52:Q53"/>
    <mergeCell ref="R52:R53"/>
    <mergeCell ref="D40:F40"/>
    <mergeCell ref="R50:R51"/>
    <mergeCell ref="A50:A51"/>
    <mergeCell ref="B50:C51"/>
    <mergeCell ref="D50:F51"/>
    <mergeCell ref="G50:G51"/>
    <mergeCell ref="H50:K51"/>
    <mergeCell ref="L50:N51"/>
    <mergeCell ref="O50:Q51"/>
    <mergeCell ref="H42:K42"/>
    <mergeCell ref="D44:F44"/>
    <mergeCell ref="B44:C44"/>
    <mergeCell ref="L46:N46"/>
    <mergeCell ref="O46:Q46"/>
    <mergeCell ref="D47:F47"/>
    <mergeCell ref="H47:K47"/>
  </mergeCells>
  <pageMargins left="0.25" right="0.25" top="0.75" bottom="0.75" header="0.3" footer="0.3"/>
  <pageSetup paperSize="9" scale="44" fitToHeight="0" orientation="portrait" r:id="rId1"/>
  <rowBreaks count="6" manualBreakCount="6">
    <brk id="22" max="18" man="1"/>
    <brk id="35" max="18" man="1"/>
    <brk id="47" max="18" man="1"/>
    <brk id="56" max="18" man="1"/>
    <brk id="66" max="18" man="1"/>
    <brk id="84"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2018-04-19T21:53:54Z</cp:lastPrinted>
  <dcterms:created xsi:type="dcterms:W3CDTF">2018-01-25T02:58:02Z</dcterms:created>
  <dcterms:modified xsi:type="dcterms:W3CDTF">2018-08-16T00:58:05Z</dcterms:modified>
</cp:coreProperties>
</file>